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User\Desktop\Green way\Dokumenti za platforma MK\"/>
    </mc:Choice>
  </mc:AlternateContent>
  <xr:revisionPtr revIDLastSave="0" documentId="13_ncr:1_{A16C5C6E-D147-45BA-8DAC-98335B060572}" xr6:coauthVersionLast="47" xr6:coauthVersionMax="47" xr10:uidLastSave="{00000000-0000-0000-0000-000000000000}"/>
  <bookViews>
    <workbookView xWindow="-110" yWindow="-110" windowWidth="19420" windowHeight="10300" xr2:uid="{00000000-000D-0000-FFFF-FFFF00000000}"/>
  </bookViews>
  <sheets>
    <sheet name="Serbia" sheetId="1" r:id="rId1"/>
    <sheet name="North Macedonia"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 i="5" l="1"/>
  <c r="D18" i="5" s="1"/>
  <c r="D14" i="5"/>
  <c r="E14" i="5" s="1"/>
  <c r="F13" i="5"/>
  <c r="E13" i="5"/>
  <c r="F12" i="5"/>
  <c r="E12" i="5"/>
  <c r="F11" i="5"/>
  <c r="E11" i="5"/>
  <c r="D15" i="1"/>
  <c r="F14" i="5" l="1"/>
  <c r="F16" i="5" s="1"/>
  <c r="F19" i="5" s="1"/>
  <c r="F15" i="5"/>
  <c r="F18" i="5" s="1"/>
  <c r="D16" i="5"/>
  <c r="D19" i="5" s="1"/>
  <c r="D20" i="5" s="1"/>
  <c r="E16" i="5"/>
  <c r="E19" i="5" s="1"/>
  <c r="E20" i="5" s="1"/>
  <c r="E15" i="5"/>
  <c r="E18" i="5" s="1"/>
  <c r="F20" i="5" l="1"/>
  <c r="E11" i="1"/>
  <c r="D14" i="1"/>
  <c r="D16" i="1" s="1"/>
  <c r="D18" i="1"/>
  <c r="F13" i="1"/>
  <c r="E13" i="1"/>
  <c r="E12" i="1"/>
  <c r="F12" i="1"/>
  <c r="F14" i="1" l="1"/>
  <c r="E15" i="1"/>
  <c r="D19" i="1"/>
  <c r="D20" i="1" s="1"/>
  <c r="E14" i="1"/>
  <c r="E16" i="1" s="1"/>
  <c r="F11" i="1" l="1"/>
  <c r="F15" i="1" l="1"/>
  <c r="F18" i="1" s="1"/>
  <c r="F16" i="1"/>
  <c r="F19" i="1" s="1"/>
  <c r="F20" i="1" s="1"/>
  <c r="E18" i="1"/>
  <c r="E19" i="1"/>
  <c r="E20" i="1" s="1"/>
</calcChain>
</file>

<file path=xl/sharedStrings.xml><?xml version="1.0" encoding="utf-8"?>
<sst xmlns="http://schemas.openxmlformats.org/spreadsheetml/2006/main" count="138" uniqueCount="59">
  <si>
    <t>Светлосни извор</t>
  </si>
  <si>
    <t>Сијалица са жарном нити</t>
  </si>
  <si>
    <t>LED сијалица</t>
  </si>
  <si>
    <t xml:space="preserve">Снага </t>
  </si>
  <si>
    <t> ~200 lm</t>
  </si>
  <si>
    <t> 25W</t>
  </si>
  <si>
    <t> 5W</t>
  </si>
  <si>
    <t> 2W</t>
  </si>
  <si>
    <t> ~350 lm</t>
  </si>
  <si>
    <t> 40W</t>
  </si>
  <si>
    <t> 9W</t>
  </si>
  <si>
    <t> ~550 lm</t>
  </si>
  <si>
    <t> 60W</t>
  </si>
  <si>
    <t> 11W</t>
  </si>
  <si>
    <t> 7W</t>
  </si>
  <si>
    <t> ~750 lm</t>
  </si>
  <si>
    <t> 75W</t>
  </si>
  <si>
    <t> 15W</t>
  </si>
  <si>
    <t> ~1100 lm</t>
  </si>
  <si>
    <t> 100W</t>
  </si>
  <si>
    <t> 20W</t>
  </si>
  <si>
    <t> 12W</t>
  </si>
  <si>
    <t>=</t>
  </si>
  <si>
    <t>kWh/година</t>
  </si>
  <si>
    <t>№</t>
  </si>
  <si>
    <t>Опис</t>
  </si>
  <si>
    <t>Компактна флуоресцентна сијалица (CFLs)</t>
  </si>
  <si>
    <r>
      <rPr>
        <b/>
        <sz val="10"/>
        <color theme="1"/>
        <rFont val="Calibri"/>
        <family val="2"/>
        <charset val="238"/>
      </rPr>
      <t>Инструкции:</t>
    </r>
    <r>
      <rPr>
        <sz val="10"/>
        <color theme="1"/>
        <rFont val="Calibri"/>
        <family val="2"/>
        <charset val="238"/>
      </rPr>
      <t xml:space="preserve"> Тие се само пополнети</t>
    </r>
    <r>
      <rPr>
        <sz val="10"/>
        <color rgb="FF0000FF"/>
        <rFont val="Calibri"/>
        <family val="2"/>
        <charset val="238"/>
      </rPr>
      <t>првите три колони поврзани со „Сијалица“ се моќност, број на светилки и дневни часови на работа</t>
    </r>
    <r>
      <rPr>
        <sz val="10"/>
        <color theme="1"/>
        <rFont val="Calibri"/>
        <family val="2"/>
        <charset val="238"/>
      </rPr>
      <t>.</t>
    </r>
    <r>
      <rPr>
        <b/>
        <sz val="10"/>
        <color theme="1"/>
        <rFont val="Calibri"/>
        <family val="2"/>
        <charset val="238"/>
      </rPr>
      <t xml:space="preserve"> 
Чекор 1:</t>
    </r>
    <r>
      <rPr>
        <sz val="10"/>
        <color theme="1"/>
        <rFont val="Calibri"/>
        <family val="2"/>
        <charset val="238"/>
      </rPr>
      <t xml:space="preserve">Изберете ја моќноста на сијалицата од паѓачкото мени во ќелијата D11. Моќта се однесува на „Сијалица со вжарено влакно“. Моќта на другите извори на светлина автоматски се пресметува според табелата подолу.
</t>
    </r>
    <r>
      <rPr>
        <b/>
        <sz val="10"/>
        <color theme="1"/>
        <rFont val="Calibri"/>
        <family val="2"/>
        <charset val="238"/>
      </rPr>
      <t>Чекор 2</t>
    </r>
    <r>
      <rPr>
        <sz val="10"/>
        <color theme="1"/>
        <rFont val="Calibri"/>
        <family val="2"/>
        <charset val="238"/>
      </rPr>
      <t xml:space="preserve"> : Внесете го бројот на светилки во ќелијата D12. Податоците за другите извори на светлина автоматски се преземаат.
</t>
    </r>
    <r>
      <rPr>
        <b/>
        <sz val="10"/>
        <color theme="1"/>
        <rFont val="Calibri"/>
        <family val="2"/>
        <charset val="238"/>
      </rPr>
      <t>Чекор 3:</t>
    </r>
    <r>
      <rPr>
        <sz val="10"/>
        <color theme="1"/>
        <rFont val="Calibri"/>
        <family val="2"/>
        <charset val="238"/>
      </rPr>
      <t xml:space="preserve"> Внесете го бројот на работни часови дневно во ќелијата D13. Податоците за другите извори на светлина автоматски се преземаат.
</t>
    </r>
    <r>
      <rPr>
        <b/>
        <sz val="10"/>
        <color theme="1"/>
        <rFont val="Calibri"/>
        <family val="2"/>
        <charset val="238"/>
      </rPr>
      <t>Чекор 4</t>
    </r>
    <r>
      <rPr>
        <sz val="10"/>
        <color theme="1"/>
        <rFont val="Calibri"/>
        <family val="2"/>
        <charset val="238"/>
      </rPr>
      <t xml:space="preserve"> : Погледнете и анализирајте ги добиените резултати.</t>
    </r>
  </si>
  <si>
    <t>Единица</t>
  </si>
  <si>
    <t xml:space="preserve"> Сила</t>
  </si>
  <si>
    <t>В</t>
  </si>
  <si>
    <t>Количина на светилки</t>
  </si>
  <si>
    <t>com</t>
  </si>
  <si>
    <t>Дневен број на работни часови</t>
  </si>
  <si>
    <t>ч</t>
  </si>
  <si>
    <t>Годишен број на работни часови</t>
  </si>
  <si>
    <t>ч/година</t>
  </si>
  <si>
    <t>Дневна потрошувачка на електрична енергија</t>
  </si>
  <si>
    <t>kWh/ден</t>
  </si>
  <si>
    <t>Годишна потрошувачка на електрична енергија</t>
  </si>
  <si>
    <t>Србија - Цена на струјата за индустријата во 2024 година (вклучувајќи ги сите даноци и такси)</t>
  </si>
  <si>
    <t>ЕУР/kWh</t>
  </si>
  <si>
    <t>Трошоци за струја дневно</t>
  </si>
  <si>
    <t>евра</t>
  </si>
  <si>
    <t>Годишни трошоци за електрична енергија</t>
  </si>
  <si>
    <t>Заштеда во споредба со класична сијалица</t>
  </si>
  <si>
    <t>Сила</t>
  </si>
  <si>
    <t>Светлосен флукс</t>
  </si>
  <si>
    <t>Финансиран од Европската Унија. Изразените ставови се исклучиво на авторите и не мора да ги одразуваат ставовите на Европската Унија или Фондацијата Темпус. Под никакви околности Европската унија или давателот на наменски грантови не може да биде одговорен за нивната содржина.</t>
  </si>
  <si>
    <t>Одрекување::</t>
  </si>
  <si>
    <t>Калкулаторот за трошоци за осветлување е дел од материјалот за обука за градење на капацитетите на малите и средните претпријатија за зеленило на нивните бизниси и може да се користи само за едукативни цели.</t>
  </si>
  <si>
    <t>*Извор на цените на електричната енергија за индустријата: ЕУРОСТАТ Цени на електрична енергија за недомаќински потрошувачи - податоци за две години (од 2007 година наваму)</t>
  </si>
  <si>
    <t>Класична блескаво сијалица</t>
  </si>
  <si>
    <t>Компактни флуоресцентни светилки (CFL)</t>
  </si>
  <si>
    <t>КАЛКУЛАТОР НА ТРОШОЦИТЕ ЗА ОСВЕТЛУВАЊЕ ВО СРБИЈА</t>
  </si>
  <si>
    <t>КАЛКУЛАТОР НА ТРОШОЦИТЕ ЗА ОСВЕТЛУВАЊЕ ВО СЕВЕРНА МАКЕДОНИЈА</t>
  </si>
  <si>
    <t>Северна Македонија - Цена на струјата за индустријата во 2024 година (вклучени се сите даноци и такси)</t>
  </si>
  <si>
    <t>Сијалица со вжарено</t>
  </si>
  <si>
    <r>
      <rPr>
        <b/>
        <sz val="10"/>
        <rFont val="Calibri"/>
        <family val="2"/>
        <charset val="238"/>
      </rPr>
      <t>Инструкции:</t>
    </r>
    <r>
      <rPr>
        <sz val="10"/>
        <rFont val="Calibri"/>
        <family val="2"/>
        <charset val="238"/>
      </rPr>
      <t xml:space="preserve"> Тие се само пополнетипрвите три колони поврзани со „Сијалица“ се моќност, број на светилки и дневни часови на работа.</t>
    </r>
    <r>
      <rPr>
        <b/>
        <sz val="10"/>
        <rFont val="Calibri"/>
        <family val="2"/>
        <charset val="238"/>
      </rPr>
      <t xml:space="preserve"> 
Чекор 1:</t>
    </r>
    <r>
      <rPr>
        <sz val="10"/>
        <rFont val="Calibri"/>
        <family val="2"/>
        <charset val="238"/>
      </rPr>
      <t xml:space="preserve">Изберете ја моќноста на сијалицата од паѓачкото мени во ќелијата D11. Моќта се однесува на „Сијалица со вжарено влакно“. Моќта на другите извори на светлина автоматски се пресметува според табелата подолу.
</t>
    </r>
    <r>
      <rPr>
        <b/>
        <sz val="10"/>
        <rFont val="Calibri"/>
        <family val="2"/>
        <charset val="238"/>
      </rPr>
      <t>Чекор 2</t>
    </r>
    <r>
      <rPr>
        <sz val="10"/>
        <rFont val="Calibri"/>
        <family val="2"/>
        <charset val="238"/>
      </rPr>
      <t xml:space="preserve"> : Внесете го бројот на светилки во ќелијата D12. Податоците за другите извори на светлина автоматски се преземаат.
</t>
    </r>
    <r>
      <rPr>
        <b/>
        <sz val="10"/>
        <rFont val="Calibri"/>
        <family val="2"/>
        <charset val="238"/>
      </rPr>
      <t>Чекор 3:</t>
    </r>
    <r>
      <rPr>
        <sz val="10"/>
        <rFont val="Calibri"/>
        <family val="2"/>
        <charset val="238"/>
      </rPr>
      <t xml:space="preserve"> Внесете го бројот на работни часови дневно во ќелијата D13. Податоците за другите извори на светлина автоматски се преземаат.
</t>
    </r>
    <r>
      <rPr>
        <b/>
        <sz val="10"/>
        <rFont val="Calibri"/>
        <family val="2"/>
        <charset val="238"/>
      </rPr>
      <t>Чекор 4</t>
    </r>
    <r>
      <rPr>
        <sz val="10"/>
        <rFont val="Calibri"/>
        <family val="2"/>
        <charset val="238"/>
      </rPr>
      <t xml:space="preserve"> : Погледнете и анализирајте ги добиените резултати.</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</si>
</sst>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13" x14ac:knownFonts="1">
    <font>
      <sz val="11"/>
      <color theme="1"/>
      <name val="Aptos Narrow"/>
      <family val="2"/>
      <scheme val="minor"/>
    </font>
    <font>
      <sz val="10"/>
      <color theme="1"/>
      <name val="Calibri"/>
      <family val="2"/>
      <charset val="238"/>
    </font>
    <font>
      <sz val="10"/>
      <color rgb="FF0000FF"/>
      <name val="Calibri"/>
      <family val="2"/>
      <charset val="238"/>
    </font>
    <font>
      <sz val="10"/>
      <name val="Calibri"/>
      <family val="2"/>
      <charset val="238"/>
    </font>
    <font>
      <b/>
      <sz val="10"/>
      <color theme="1"/>
      <name val="Calibri"/>
      <family val="2"/>
      <charset val="238"/>
    </font>
    <font>
      <u/>
      <sz val="11"/>
      <color theme="10"/>
      <name val="Aptos Narrow"/>
      <family val="2"/>
      <scheme val="minor"/>
    </font>
    <font>
      <b/>
      <sz val="10"/>
      <name val="Calibri"/>
      <family val="2"/>
      <charset val="238"/>
    </font>
    <font>
      <i/>
      <sz val="10"/>
      <color theme="1"/>
      <name val="Calibri"/>
      <family val="2"/>
      <charset val="238"/>
    </font>
    <font>
      <u/>
      <sz val="10"/>
      <color theme="10"/>
      <name val="Calibri"/>
      <family val="2"/>
      <charset val="238"/>
    </font>
    <font>
      <sz val="9"/>
      <name val="Calibri"/>
      <family val="2"/>
      <charset val="238"/>
    </font>
    <font>
      <u/>
      <sz val="10"/>
      <name val="Calibri"/>
      <family val="2"/>
      <charset val="238"/>
    </font>
    <font>
      <i/>
      <sz val="10"/>
      <name val="Calibri"/>
      <family val="2"/>
      <charset val="238"/>
    </font>
    <font>
      <sz val="11"/>
      <name val="Aptos Narrow"/>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3" tint="0.89999084444715716"/>
        <bgColor indexed="64"/>
      </patternFill>
    </fill>
    <fill>
      <patternFill patternType="solid">
        <fgColor rgb="FFFFFFCC"/>
        <bgColor indexed="64"/>
      </patternFill>
    </fill>
    <fill>
      <patternFill patternType="solid">
        <fgColor rgb="FF00B050"/>
        <bgColor indexed="64"/>
      </patternFill>
    </fill>
    <fill>
      <patternFill patternType="solid">
        <fgColor theme="2"/>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8000"/>
      </left>
      <right/>
      <top style="thin">
        <color rgb="FF008000"/>
      </top>
      <bottom style="medium">
        <color rgb="FF008000"/>
      </bottom>
      <diagonal/>
    </border>
    <border>
      <left/>
      <right/>
      <top style="thin">
        <color rgb="FF008000"/>
      </top>
      <bottom style="medium">
        <color rgb="FF008000"/>
      </bottom>
      <diagonal/>
    </border>
    <border>
      <left/>
      <right/>
      <top/>
      <bottom style="medium">
        <color theme="9"/>
      </bottom>
      <diagonal/>
    </border>
  </borders>
  <cellStyleXfs count="2">
    <xf numFmtId="0" fontId="0" fillId="0" borderId="0"/>
    <xf numFmtId="0" fontId="5" fillId="0" borderId="0" applyNumberFormat="0" applyFill="0" applyBorder="0" applyAlignment="0" applyProtection="0"/>
  </cellStyleXfs>
  <cellXfs count="96">
    <xf numFmtId="0" fontId="0" fillId="0" borderId="0" xfId="0"/>
    <xf numFmtId="0" fontId="1" fillId="0" borderId="6" xfId="0" applyFont="1" applyBorder="1" applyAlignment="1">
      <alignment horizontal="center" vertical="center" wrapText="1"/>
    </xf>
    <xf numFmtId="0" fontId="1" fillId="0" borderId="0" xfId="0" applyFont="1"/>
    <xf numFmtId="0" fontId="1" fillId="0" borderId="7" xfId="0" applyFont="1" applyBorder="1" applyAlignment="1">
      <alignment horizontal="center" vertical="center"/>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1" fillId="4" borderId="7" xfId="0" applyFont="1" applyFill="1" applyBorder="1"/>
    <xf numFmtId="0" fontId="1" fillId="6" borderId="7" xfId="0" applyFont="1" applyFill="1" applyBorder="1" applyAlignment="1">
      <alignment horizontal="center" vertical="center"/>
    </xf>
    <xf numFmtId="0" fontId="1" fillId="0" borderId="6" xfId="0" applyFont="1" applyBorder="1" applyAlignment="1">
      <alignment horizontal="center" vertical="center"/>
    </xf>
    <xf numFmtId="0" fontId="1" fillId="5" borderId="1" xfId="0" applyFont="1" applyFill="1" applyBorder="1" applyAlignment="1">
      <alignment horizontal="center"/>
    </xf>
    <xf numFmtId="0" fontId="1" fillId="5" borderId="2" xfId="0" applyFont="1" applyFill="1" applyBorder="1" applyAlignment="1">
      <alignment horizontal="center"/>
    </xf>
    <xf numFmtId="0" fontId="1" fillId="5" borderId="3" xfId="0" applyFont="1" applyFill="1" applyBorder="1" applyAlignment="1">
      <alignment horizontal="center"/>
    </xf>
    <xf numFmtId="0" fontId="1" fillId="0" borderId="0" xfId="0" applyFont="1" applyAlignment="1">
      <alignment horizontal="center" vertical="center" wrapText="1"/>
    </xf>
    <xf numFmtId="49" fontId="1" fillId="3" borderId="6" xfId="0" applyNumberFormat="1" applyFont="1" applyFill="1" applyBorder="1" applyAlignment="1">
      <alignment horizontal="center" vertical="center"/>
    </xf>
    <xf numFmtId="49" fontId="1" fillId="3" borderId="7" xfId="0" applyNumberFormat="1" applyFont="1" applyFill="1" applyBorder="1" applyAlignment="1">
      <alignment horizontal="center" vertical="center"/>
    </xf>
    <xf numFmtId="0" fontId="2" fillId="0" borderId="7" xfId="0" applyFont="1" applyBorder="1" applyAlignment="1">
      <alignment horizontal="center" vertical="center" wrapText="1"/>
    </xf>
    <xf numFmtId="0" fontId="3" fillId="0" borderId="7" xfId="0" applyFont="1" applyBorder="1" applyAlignment="1">
      <alignment horizontal="justify" vertical="center" wrapText="1"/>
    </xf>
    <xf numFmtId="0" fontId="3" fillId="0" borderId="7" xfId="0" applyFont="1" applyBorder="1" applyAlignment="1">
      <alignment horizontal="center" vertical="center" wrapText="1"/>
    </xf>
    <xf numFmtId="0" fontId="3" fillId="3" borderId="7" xfId="0" applyFont="1" applyFill="1" applyBorder="1" applyAlignment="1">
      <alignment horizontal="center"/>
    </xf>
    <xf numFmtId="0" fontId="3" fillId="3" borderId="7" xfId="0" applyFont="1" applyFill="1" applyBorder="1" applyAlignment="1">
      <alignment horizontal="center" vertical="center" wrapText="1"/>
    </xf>
    <xf numFmtId="2" fontId="3" fillId="3" borderId="7" xfId="0" applyNumberFormat="1" applyFont="1" applyFill="1" applyBorder="1" applyAlignment="1">
      <alignment horizontal="center" vertical="center" wrapText="1"/>
    </xf>
    <xf numFmtId="165" fontId="3" fillId="3" borderId="7" xfId="0" applyNumberFormat="1" applyFont="1" applyFill="1" applyBorder="1" applyAlignment="1">
      <alignment horizontal="center" vertical="center" wrapText="1"/>
    </xf>
    <xf numFmtId="0" fontId="3" fillId="0" borderId="6" xfId="0" applyFont="1" applyBorder="1" applyAlignment="1">
      <alignment horizontal="center" vertical="center" wrapText="1"/>
    </xf>
    <xf numFmtId="0" fontId="3" fillId="6" borderId="7" xfId="0" applyFont="1" applyFill="1" applyBorder="1" applyAlignment="1">
      <alignment horizontal="center" vertical="center" wrapText="1"/>
    </xf>
    <xf numFmtId="2" fontId="3" fillId="6" borderId="7" xfId="0" applyNumberFormat="1" applyFont="1" applyFill="1" applyBorder="1" applyAlignment="1">
      <alignment horizontal="center" vertical="center" wrapText="1"/>
    </xf>
    <xf numFmtId="165" fontId="3" fillId="6" borderId="7" xfId="0" applyNumberFormat="1" applyFont="1" applyFill="1" applyBorder="1" applyAlignment="1">
      <alignment horizontal="center" vertical="center" wrapText="1"/>
    </xf>
    <xf numFmtId="0" fontId="3" fillId="7" borderId="6" xfId="0" applyFont="1" applyFill="1" applyBorder="1" applyAlignment="1">
      <alignment horizontal="center" vertical="center" wrapText="1"/>
    </xf>
    <xf numFmtId="0" fontId="3" fillId="7" borderId="7" xfId="0" applyFont="1" applyFill="1" applyBorder="1" applyAlignment="1">
      <alignment horizontal="center" vertical="center" wrapText="1"/>
    </xf>
    <xf numFmtId="2" fontId="3" fillId="7" borderId="7" xfId="0" applyNumberFormat="1" applyFont="1" applyFill="1" applyBorder="1" applyAlignment="1">
      <alignment horizontal="center" vertical="center" wrapText="1"/>
    </xf>
    <xf numFmtId="165" fontId="3" fillId="7" borderId="7" xfId="0" applyNumberFormat="1" applyFont="1" applyFill="1" applyBorder="1" applyAlignment="1">
      <alignment horizontal="center" vertical="center" wrapText="1"/>
    </xf>
    <xf numFmtId="164" fontId="3" fillId="6" borderId="7" xfId="0" applyNumberFormat="1" applyFont="1" applyFill="1" applyBorder="1" applyAlignment="1">
      <alignment horizontal="center" vertical="center" wrapText="1"/>
    </xf>
    <xf numFmtId="164" fontId="3" fillId="3" borderId="7" xfId="0" applyNumberFormat="1" applyFont="1" applyFill="1" applyBorder="1" applyAlignment="1">
      <alignment horizontal="center" vertical="center" wrapText="1"/>
    </xf>
    <xf numFmtId="164" fontId="3" fillId="7" borderId="7" xfId="0" applyNumberFormat="1" applyFont="1" applyFill="1" applyBorder="1" applyAlignment="1">
      <alignment horizontal="center" vertical="center" wrapText="1"/>
    </xf>
    <xf numFmtId="0" fontId="2" fillId="0" borderId="7" xfId="0" applyFont="1" applyBorder="1" applyAlignment="1">
      <alignment horizontal="justify" vertical="center" wrapText="1"/>
    </xf>
    <xf numFmtId="0" fontId="2" fillId="0" borderId="7" xfId="0" applyFont="1" applyBorder="1" applyAlignment="1">
      <alignment horizontal="center"/>
    </xf>
    <xf numFmtId="0" fontId="2" fillId="0" borderId="6" xfId="0" applyFont="1" applyBorder="1" applyAlignment="1">
      <alignment horizontal="justify" vertical="center" wrapText="1"/>
    </xf>
    <xf numFmtId="0" fontId="4" fillId="3" borderId="1" xfId="0" applyFont="1" applyFill="1" applyBorder="1" applyAlignment="1">
      <alignment horizontal="center" vertical="center" wrapText="1"/>
    </xf>
    <xf numFmtId="0" fontId="6" fillId="3" borderId="3" xfId="0" applyFont="1" applyFill="1" applyBorder="1" applyAlignment="1">
      <alignment horizontal="right" vertical="center" wrapText="1"/>
    </xf>
    <xf numFmtId="0" fontId="6" fillId="3" borderId="7" xfId="0" applyFont="1" applyFill="1" applyBorder="1" applyAlignment="1">
      <alignment horizontal="center" vertical="center" wrapText="1"/>
    </xf>
    <xf numFmtId="2" fontId="6" fillId="6" borderId="7" xfId="0" applyNumberFormat="1" applyFont="1" applyFill="1" applyBorder="1" applyAlignment="1">
      <alignment horizontal="center" vertical="center" wrapText="1"/>
    </xf>
    <xf numFmtId="2" fontId="6" fillId="3" borderId="7" xfId="0" applyNumberFormat="1" applyFont="1" applyFill="1" applyBorder="1" applyAlignment="1">
      <alignment horizontal="center" vertical="center" wrapText="1"/>
    </xf>
    <xf numFmtId="2" fontId="6" fillId="7" borderId="7" xfId="0" applyNumberFormat="1" applyFont="1" applyFill="1" applyBorder="1" applyAlignment="1">
      <alignment horizontal="center" vertical="center" wrapText="1"/>
    </xf>
    <xf numFmtId="0" fontId="1" fillId="6" borderId="1" xfId="0" applyFont="1" applyFill="1" applyBorder="1" applyAlignment="1">
      <alignment horizontal="center"/>
    </xf>
    <xf numFmtId="0" fontId="4" fillId="0" borderId="0" xfId="0" applyFont="1"/>
    <xf numFmtId="0" fontId="1" fillId="8" borderId="8" xfId="0" applyFont="1" applyFill="1" applyBorder="1"/>
    <xf numFmtId="0" fontId="1" fillId="8" borderId="9" xfId="0" applyFont="1" applyFill="1" applyBorder="1"/>
    <xf numFmtId="0" fontId="9" fillId="0" borderId="7" xfId="0" applyFont="1" applyBorder="1" applyAlignment="1">
      <alignment horizontal="justify" vertical="center" wrapText="1"/>
    </xf>
    <xf numFmtId="0" fontId="1" fillId="0" borderId="10" xfId="0" applyFont="1" applyBorder="1"/>
    <xf numFmtId="0" fontId="1" fillId="0" borderId="0" xfId="0" applyFont="1" applyAlignment="1">
      <alignment horizontal="justify"/>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8" fillId="0" borderId="0" xfId="1" applyFont="1" applyBorder="1" applyAlignment="1">
      <alignment horizontal="justify" vertical="center" wrapText="1"/>
    </xf>
    <xf numFmtId="0" fontId="1" fillId="0" borderId="0" xfId="0" applyFont="1" applyAlignment="1">
      <alignment horizontal="justify" vertical="center" wrapText="1"/>
    </xf>
    <xf numFmtId="0" fontId="1" fillId="0" borderId="0" xfId="0" applyFont="1" applyAlignment="1">
      <alignment horizontal="justify" vertical="center"/>
    </xf>
    <xf numFmtId="0" fontId="7" fillId="0" borderId="0" xfId="0" applyFont="1" applyAlignment="1">
      <alignment horizontal="justify" vertical="center"/>
    </xf>
    <xf numFmtId="0" fontId="4" fillId="8" borderId="10" xfId="0" applyFont="1" applyFill="1" applyBorder="1" applyAlignment="1">
      <alignment horizontal="center" vertical="center"/>
    </xf>
    <xf numFmtId="0" fontId="1" fillId="0" borderId="7" xfId="0" applyFont="1" applyBorder="1" applyAlignment="1">
      <alignment horizontal="center" vertical="center" wrapText="1"/>
    </xf>
    <xf numFmtId="0" fontId="3" fillId="0" borderId="0" xfId="0" applyFont="1"/>
    <xf numFmtId="0" fontId="3" fillId="0" borderId="0" xfId="0" applyFont="1" applyAlignment="1">
      <alignment horizontal="justify" vertical="center" wrapText="1"/>
    </xf>
    <xf numFmtId="0" fontId="3" fillId="0" borderId="0" xfId="0" applyFont="1" applyAlignment="1">
      <alignment horizontal="justify" vertical="center"/>
    </xf>
    <xf numFmtId="0" fontId="3" fillId="0" borderId="10" xfId="0" applyFont="1" applyBorder="1"/>
    <xf numFmtId="0" fontId="6" fillId="8" borderId="10" xfId="0" applyFont="1" applyFill="1" applyBorder="1" applyAlignment="1">
      <alignment horizontal="center" vertical="center"/>
    </xf>
    <xf numFmtId="0" fontId="3" fillId="0" borderId="7"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justify" vertical="center" wrapText="1"/>
    </xf>
    <xf numFmtId="0" fontId="3" fillId="0" borderId="7" xfId="0" applyFont="1" applyBorder="1" applyAlignment="1">
      <alignment horizontal="center"/>
    </xf>
    <xf numFmtId="0" fontId="3" fillId="6" borderId="1" xfId="0" applyFont="1" applyFill="1" applyBorder="1" applyAlignment="1">
      <alignment horizontal="center"/>
    </xf>
    <xf numFmtId="0" fontId="3" fillId="5" borderId="1" xfId="0" applyFont="1" applyFill="1" applyBorder="1" applyAlignment="1">
      <alignment horizontal="center"/>
    </xf>
    <xf numFmtId="0" fontId="3" fillId="5" borderId="2" xfId="0" applyFont="1" applyFill="1" applyBorder="1" applyAlignment="1">
      <alignment horizontal="center"/>
    </xf>
    <xf numFmtId="0" fontId="3" fillId="5" borderId="3" xfId="0" applyFont="1" applyFill="1" applyBorder="1" applyAlignment="1">
      <alignment horizontal="center"/>
    </xf>
    <xf numFmtId="0" fontId="3" fillId="6" borderId="7" xfId="0" applyFont="1" applyFill="1" applyBorder="1" applyAlignment="1">
      <alignment horizontal="center" vertical="center"/>
    </xf>
    <xf numFmtId="0" fontId="3" fillId="0" borderId="6" xfId="0" applyFont="1" applyBorder="1" applyAlignment="1">
      <alignment horizontal="center" vertical="center"/>
    </xf>
    <xf numFmtId="49" fontId="3" fillId="3" borderId="6" xfId="0" applyNumberFormat="1" applyFont="1" applyFill="1" applyBorder="1" applyAlignment="1">
      <alignment horizontal="center" vertical="center"/>
    </xf>
    <xf numFmtId="0" fontId="3" fillId="0" borderId="7" xfId="0" applyFont="1" applyBorder="1" applyAlignment="1">
      <alignment horizontal="center" vertical="center"/>
    </xf>
    <xf numFmtId="49" fontId="3" fillId="3" borderId="7" xfId="0" applyNumberFormat="1" applyFont="1" applyFill="1" applyBorder="1" applyAlignment="1">
      <alignment horizontal="center" vertical="center"/>
    </xf>
    <xf numFmtId="0" fontId="10" fillId="0" borderId="0" xfId="1" applyFont="1" applyBorder="1" applyAlignment="1">
      <alignment horizontal="justify" vertical="center" wrapText="1"/>
    </xf>
    <xf numFmtId="0" fontId="6" fillId="3" borderId="1" xfId="0" applyFont="1" applyFill="1" applyBorder="1" applyAlignment="1">
      <alignment horizontal="center" vertical="center" wrapText="1"/>
    </xf>
    <xf numFmtId="0" fontId="11" fillId="0" borderId="0" xfId="0" applyFont="1" applyAlignment="1">
      <alignment horizontal="justify" vertical="center"/>
    </xf>
    <xf numFmtId="0" fontId="12" fillId="0" borderId="0" xfId="0" applyFont="1"/>
    <xf numFmtId="0" fontId="6" fillId="0" borderId="0" xfId="0" applyFont="1"/>
    <xf numFmtId="0" fontId="3" fillId="0" borderId="0" xfId="0" applyFont="1" applyAlignment="1">
      <alignment horizontal="justify"/>
    </xf>
    <xf numFmtId="0" fontId="3" fillId="8" borderId="8" xfId="0" applyFont="1" applyFill="1" applyBorder="1"/>
    <xf numFmtId="0" fontId="3" fillId="8" borderId="9" xfId="0" applyFont="1" applyFill="1" applyBorder="1"/>
    <xf numFmtId="0" fontId="3" fillId="4" borderId="7" xfId="0" applyFont="1" applyFill="1" applyBorder="1"/>
  </cellXfs>
  <cellStyles count="2">
    <cellStyle name="Hyperlink" xfId="1" builtinId="8"/>
    <cellStyle name="Normal" xfId="0" builtinId="0"/>
  </cellStyles>
  <dxfs count="0"/>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Calibri" panose="020F0502020204030204" pitchFamily="34" charset="0"/>
                <a:ea typeface="+mj-ea"/>
                <a:cs typeface="Calibri" panose="020F0502020204030204" pitchFamily="34" charset="0"/>
              </a:defRPr>
            </a:pPr>
            <a:r>
              <a:rPr lang="mk-MK" sz="1100" b="1" i="0" u="none" strike="noStrike" cap="none" normalizeH="0" baseline="0"/>
              <a:t>Годишни трошоци за осветлување</a:t>
            </a:r>
            <a:endParaRPr lang="en-US" sz="1100">
              <a:effectLst/>
            </a:endParaRPr>
          </a:p>
        </c:rich>
      </c:tx>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Calibri" panose="020F0502020204030204" pitchFamily="34" charset="0"/>
              <a:ea typeface="+mj-ea"/>
              <a:cs typeface="Calibri" panose="020F0502020204030204" pitchFamily="34" charset="0"/>
            </a:defRPr>
          </a:pPr>
          <a:endParaRPr lang="en-US"/>
        </a:p>
      </c:txPr>
    </c:title>
    <c:autoTitleDeleted val="0"/>
    <c:plotArea>
      <c:layout>
        <c:manualLayout>
          <c:layoutTarget val="inner"/>
          <c:xMode val="edge"/>
          <c:yMode val="edge"/>
          <c:x val="0.10627975837191206"/>
          <c:y val="0.14969362745098039"/>
          <c:w val="0.87068841583244305"/>
          <c:h val="0.56799395939478137"/>
        </c:manualLayout>
      </c:layout>
      <c:barChart>
        <c:barDir val="col"/>
        <c:grouping val="clustered"/>
        <c:varyColors val="0"/>
        <c:ser>
          <c:idx val="0"/>
          <c:order val="0"/>
          <c:tx>
            <c:strRef>
              <c:f>Serbia!$B$19</c:f>
              <c:strCache>
                <c:ptCount val="1"/>
                <c:pt idx="0">
                  <c:v>Годишни трошоци за електрична енергија</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Calibri" panose="020F0502020204030204" pitchFamily="34" charset="0"/>
                    <a:ea typeface="+mn-ea"/>
                    <a:cs typeface="Calibri" panose="020F0502020204030204" pitchFamily="34" charset="0"/>
                  </a:defRPr>
                </a:pPr>
                <a:endParaRPr lang="sr-Latn-R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Serbia!$D$10:$F$10</c:f>
              <c:strCache>
                <c:ptCount val="3"/>
                <c:pt idx="0">
                  <c:v>Сијалица са жарном нити</c:v>
                </c:pt>
                <c:pt idx="1">
                  <c:v>Компактна флуоресцентна сијалица (CFLs)</c:v>
                </c:pt>
                <c:pt idx="2">
                  <c:v>LED сијалица</c:v>
                </c:pt>
              </c:strCache>
            </c:strRef>
          </c:cat>
          <c:val>
            <c:numRef>
              <c:f>Serbia!$D$19:$F$19</c:f>
              <c:numCache>
                <c:formatCode>0.00</c:formatCode>
                <c:ptCount val="3"/>
                <c:pt idx="0">
                  <c:v>0</c:v>
                </c:pt>
                <c:pt idx="1">
                  <c:v>0</c:v>
                </c:pt>
                <c:pt idx="2">
                  <c:v>0</c:v>
                </c:pt>
              </c:numCache>
            </c:numRef>
          </c:val>
          <c:extLst>
            <c:ext xmlns:c16="http://schemas.microsoft.com/office/drawing/2014/chart" uri="{C3380CC4-5D6E-409C-BE32-E72D297353CC}">
              <c16:uniqueId val="{00000000-513F-4E33-AFDD-EEC4A06396C9}"/>
            </c:ext>
          </c:extLst>
        </c:ser>
        <c:ser>
          <c:idx val="1"/>
          <c:order val="1"/>
          <c:tx>
            <c:strRef>
              <c:f>Serbia!$B$20</c:f>
              <c:strCache>
                <c:ptCount val="1"/>
                <c:pt idx="0">
                  <c:v>Заштеда во споредба со класична сијалица</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Calibri" panose="020F0502020204030204" pitchFamily="34" charset="0"/>
                    <a:ea typeface="+mn-ea"/>
                    <a:cs typeface="Calibri" panose="020F0502020204030204" pitchFamily="34" charset="0"/>
                  </a:defRPr>
                </a:pPr>
                <a:endParaRPr lang="sr-Latn-R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Serbia!$D$10:$F$10</c:f>
              <c:strCache>
                <c:ptCount val="3"/>
                <c:pt idx="0">
                  <c:v>Сијалица са жарном нити</c:v>
                </c:pt>
                <c:pt idx="1">
                  <c:v>Компактна флуоресцентна сијалица (CFLs)</c:v>
                </c:pt>
                <c:pt idx="2">
                  <c:v>LED сијалица</c:v>
                </c:pt>
              </c:strCache>
            </c:strRef>
          </c:cat>
          <c:val>
            <c:numRef>
              <c:f>Serbia!$D$20:$F$20</c:f>
              <c:numCache>
                <c:formatCode>0.00</c:formatCode>
                <c:ptCount val="3"/>
                <c:pt idx="0">
                  <c:v>0</c:v>
                </c:pt>
                <c:pt idx="1">
                  <c:v>0</c:v>
                </c:pt>
                <c:pt idx="2">
                  <c:v>0</c:v>
                </c:pt>
              </c:numCache>
            </c:numRef>
          </c:val>
          <c:extLst>
            <c:ext xmlns:c16="http://schemas.microsoft.com/office/drawing/2014/chart" uri="{C3380CC4-5D6E-409C-BE32-E72D297353CC}">
              <c16:uniqueId val="{00000001-513F-4E33-AFDD-EEC4A06396C9}"/>
            </c:ext>
          </c:extLst>
        </c:ser>
        <c:dLbls>
          <c:showLegendKey val="0"/>
          <c:showVal val="0"/>
          <c:showCatName val="0"/>
          <c:showSerName val="0"/>
          <c:showPercent val="0"/>
          <c:showBubbleSize val="0"/>
        </c:dLbls>
        <c:gapWidth val="267"/>
        <c:overlap val="-43"/>
        <c:axId val="342006120"/>
        <c:axId val="342010824"/>
      </c:barChart>
      <c:catAx>
        <c:axId val="342006120"/>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Calibri" panose="020F0502020204030204" pitchFamily="34" charset="0"/>
                <a:ea typeface="+mn-ea"/>
                <a:cs typeface="Calibri" panose="020F0502020204030204" pitchFamily="34" charset="0"/>
              </a:defRPr>
            </a:pPr>
            <a:endParaRPr lang="sr-Latn-RS"/>
          </a:p>
        </c:txPr>
        <c:crossAx val="342010824"/>
        <c:crosses val="autoZero"/>
        <c:auto val="1"/>
        <c:lblAlgn val="ctr"/>
        <c:lblOffset val="100"/>
        <c:noMultiLvlLbl val="0"/>
      </c:catAx>
      <c:valAx>
        <c:axId val="342010824"/>
        <c:scaling>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65000"/>
                        <a:lumOff val="35000"/>
                      </a:schemeClr>
                    </a:solidFill>
                    <a:latin typeface="Calibri" panose="020F0502020204030204" pitchFamily="34" charset="0"/>
                    <a:ea typeface="+mn-ea"/>
                    <a:cs typeface="Calibri" panose="020F0502020204030204" pitchFamily="34" charset="0"/>
                  </a:defRPr>
                </a:pPr>
                <a:r>
                  <a:rPr lang="en-US"/>
                  <a:t>EUR</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65000"/>
                      <a:lumOff val="35000"/>
                    </a:schemeClr>
                  </a:solidFill>
                  <a:latin typeface="Calibri" panose="020F0502020204030204" pitchFamily="34" charset="0"/>
                  <a:ea typeface="+mn-ea"/>
                  <a:cs typeface="Calibri" panose="020F0502020204030204" pitchFamily="34" charset="0"/>
                </a:defRPr>
              </a:pPr>
              <a:endParaRPr lang="sr-Latn-R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Calibri" panose="020F0502020204030204" pitchFamily="34" charset="0"/>
                <a:ea typeface="+mn-ea"/>
                <a:cs typeface="Calibri" panose="020F0502020204030204" pitchFamily="34" charset="0"/>
              </a:defRPr>
            </a:pPr>
            <a:endParaRPr lang="sr-Latn-RS"/>
          </a:p>
        </c:txPr>
        <c:crossAx val="342006120"/>
        <c:crosses val="autoZero"/>
        <c:crossBetween val="between"/>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Calibri" panose="020F0502020204030204" pitchFamily="34" charset="0"/>
              <a:ea typeface="+mn-ea"/>
              <a:cs typeface="Calibri" panose="020F0502020204030204" pitchFamily="34" charset="0"/>
            </a:defRPr>
          </a:pPr>
          <a:endParaRPr lang="sr-Latn-R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latin typeface="Calibri" panose="020F0502020204030204" pitchFamily="34" charset="0"/>
          <a:cs typeface="Calibri" panose="020F0502020204030204" pitchFamily="34" charset="0"/>
        </a:defRPr>
      </a:pPr>
      <a:endParaRPr lang="sr-Latn-R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Calibri" panose="020F0502020204030204" pitchFamily="34" charset="0"/>
                <a:ea typeface="+mj-ea"/>
                <a:cs typeface="Calibri" panose="020F0502020204030204" pitchFamily="34" charset="0"/>
              </a:defRPr>
            </a:pPr>
            <a:r>
              <a:rPr lang="mk-MK" sz="1100" b="1" i="0" u="none" strike="noStrike" cap="none" normalizeH="0" baseline="0"/>
              <a:t>Годишни трошоци за осветлување</a:t>
            </a:r>
            <a:endParaRPr lang="en-US" sz="1100">
              <a:effectLst/>
            </a:endParaRPr>
          </a:p>
        </c:rich>
      </c:tx>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Calibri" panose="020F0502020204030204" pitchFamily="34" charset="0"/>
              <a:ea typeface="+mj-ea"/>
              <a:cs typeface="Calibri" panose="020F0502020204030204" pitchFamily="34" charset="0"/>
            </a:defRPr>
          </a:pPr>
          <a:endParaRPr lang="en-US"/>
        </a:p>
      </c:txPr>
    </c:title>
    <c:autoTitleDeleted val="0"/>
    <c:plotArea>
      <c:layout>
        <c:manualLayout>
          <c:layoutTarget val="inner"/>
          <c:xMode val="edge"/>
          <c:yMode val="edge"/>
          <c:x val="0.10627975837191206"/>
          <c:y val="0.14969362745098039"/>
          <c:w val="0.87068841583244305"/>
          <c:h val="0.56799395939478137"/>
        </c:manualLayout>
      </c:layout>
      <c:barChart>
        <c:barDir val="col"/>
        <c:grouping val="clustered"/>
        <c:varyColors val="0"/>
        <c:ser>
          <c:idx val="0"/>
          <c:order val="0"/>
          <c:tx>
            <c:strRef>
              <c:f>'North Macedonia'!$B$19</c:f>
              <c:strCache>
                <c:ptCount val="1"/>
                <c:pt idx="0">
                  <c:v>Годишни трошоци за електрична енергија</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Calibri" panose="020F0502020204030204" pitchFamily="34" charset="0"/>
                    <a:ea typeface="+mn-ea"/>
                    <a:cs typeface="Calibri" panose="020F0502020204030204" pitchFamily="34" charset="0"/>
                  </a:defRPr>
                </a:pPr>
                <a:endParaRPr lang="sr-Latn-R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'North Macedonia'!$D$10:$F$10</c:f>
              <c:strCache>
                <c:ptCount val="3"/>
                <c:pt idx="0">
                  <c:v>Сијалица со вжарено</c:v>
                </c:pt>
                <c:pt idx="1">
                  <c:v>Компактни флуоресцентни светилки (CFL)</c:v>
                </c:pt>
                <c:pt idx="2">
                  <c:v>LED сијалица</c:v>
                </c:pt>
              </c:strCache>
            </c:strRef>
          </c:cat>
          <c:val>
            <c:numRef>
              <c:f>'North Macedonia'!$D$19:$F$19</c:f>
              <c:numCache>
                <c:formatCode>0.00</c:formatCode>
                <c:ptCount val="3"/>
                <c:pt idx="0">
                  <c:v>0</c:v>
                </c:pt>
                <c:pt idx="1">
                  <c:v>0</c:v>
                </c:pt>
                <c:pt idx="2">
                  <c:v>0</c:v>
                </c:pt>
              </c:numCache>
            </c:numRef>
          </c:val>
          <c:extLst>
            <c:ext xmlns:c16="http://schemas.microsoft.com/office/drawing/2014/chart" uri="{C3380CC4-5D6E-409C-BE32-E72D297353CC}">
              <c16:uniqueId val="{00000000-9A8B-476D-B3E5-8ABB0EA5BD05}"/>
            </c:ext>
          </c:extLst>
        </c:ser>
        <c:ser>
          <c:idx val="1"/>
          <c:order val="1"/>
          <c:tx>
            <c:strRef>
              <c:f>'North Macedonia'!$B$20</c:f>
              <c:strCache>
                <c:ptCount val="1"/>
                <c:pt idx="0">
                  <c:v>Заштеда во споредба со класична сијалица</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Calibri" panose="020F0502020204030204" pitchFamily="34" charset="0"/>
                    <a:ea typeface="+mn-ea"/>
                    <a:cs typeface="Calibri" panose="020F0502020204030204" pitchFamily="34" charset="0"/>
                  </a:defRPr>
                </a:pPr>
                <a:endParaRPr lang="sr-Latn-R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'North Macedonia'!$D$10:$F$10</c:f>
              <c:strCache>
                <c:ptCount val="3"/>
                <c:pt idx="0">
                  <c:v>Сијалица со вжарено</c:v>
                </c:pt>
                <c:pt idx="1">
                  <c:v>Компактни флуоресцентни светилки (CFL)</c:v>
                </c:pt>
                <c:pt idx="2">
                  <c:v>LED сијалица</c:v>
                </c:pt>
              </c:strCache>
            </c:strRef>
          </c:cat>
          <c:val>
            <c:numRef>
              <c:f>'North Macedonia'!$D$20:$F$20</c:f>
              <c:numCache>
                <c:formatCode>0.00</c:formatCode>
                <c:ptCount val="3"/>
                <c:pt idx="0">
                  <c:v>0</c:v>
                </c:pt>
                <c:pt idx="1">
                  <c:v>0</c:v>
                </c:pt>
                <c:pt idx="2">
                  <c:v>0</c:v>
                </c:pt>
              </c:numCache>
            </c:numRef>
          </c:val>
          <c:extLst>
            <c:ext xmlns:c16="http://schemas.microsoft.com/office/drawing/2014/chart" uri="{C3380CC4-5D6E-409C-BE32-E72D297353CC}">
              <c16:uniqueId val="{00000001-9A8B-476D-B3E5-8ABB0EA5BD05}"/>
            </c:ext>
          </c:extLst>
        </c:ser>
        <c:dLbls>
          <c:showLegendKey val="0"/>
          <c:showVal val="0"/>
          <c:showCatName val="0"/>
          <c:showSerName val="0"/>
          <c:showPercent val="0"/>
          <c:showBubbleSize val="0"/>
        </c:dLbls>
        <c:gapWidth val="267"/>
        <c:overlap val="-43"/>
        <c:axId val="342006512"/>
        <c:axId val="342007296"/>
      </c:barChart>
      <c:catAx>
        <c:axId val="342006512"/>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Calibri" panose="020F0502020204030204" pitchFamily="34" charset="0"/>
                <a:ea typeface="+mn-ea"/>
                <a:cs typeface="Calibri" panose="020F0502020204030204" pitchFamily="34" charset="0"/>
              </a:defRPr>
            </a:pPr>
            <a:endParaRPr lang="sr-Latn-RS"/>
          </a:p>
        </c:txPr>
        <c:crossAx val="342007296"/>
        <c:crosses val="autoZero"/>
        <c:auto val="1"/>
        <c:lblAlgn val="ctr"/>
        <c:lblOffset val="100"/>
        <c:noMultiLvlLbl val="0"/>
      </c:catAx>
      <c:valAx>
        <c:axId val="342007296"/>
        <c:scaling>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65000"/>
                        <a:lumOff val="35000"/>
                      </a:schemeClr>
                    </a:solidFill>
                    <a:latin typeface="Calibri" panose="020F0502020204030204" pitchFamily="34" charset="0"/>
                    <a:ea typeface="+mn-ea"/>
                    <a:cs typeface="Calibri" panose="020F0502020204030204" pitchFamily="34" charset="0"/>
                  </a:defRPr>
                </a:pPr>
                <a:r>
                  <a:rPr lang="en-US"/>
                  <a:t>EUR</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65000"/>
                      <a:lumOff val="35000"/>
                    </a:schemeClr>
                  </a:solidFill>
                  <a:latin typeface="Calibri" panose="020F0502020204030204" pitchFamily="34" charset="0"/>
                  <a:ea typeface="+mn-ea"/>
                  <a:cs typeface="Calibri" panose="020F0502020204030204" pitchFamily="34" charset="0"/>
                </a:defRPr>
              </a:pPr>
              <a:endParaRPr lang="sr-Latn-R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Calibri" panose="020F0502020204030204" pitchFamily="34" charset="0"/>
                <a:ea typeface="+mn-ea"/>
                <a:cs typeface="Calibri" panose="020F0502020204030204" pitchFamily="34" charset="0"/>
              </a:defRPr>
            </a:pPr>
            <a:endParaRPr lang="sr-Latn-RS"/>
          </a:p>
        </c:txPr>
        <c:crossAx val="342006512"/>
        <c:crosses val="autoZero"/>
        <c:crossBetween val="between"/>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Calibri" panose="020F0502020204030204" pitchFamily="34" charset="0"/>
              <a:ea typeface="+mn-ea"/>
              <a:cs typeface="Calibri" panose="020F0502020204030204" pitchFamily="34" charset="0"/>
            </a:defRPr>
          </a:pPr>
          <a:endParaRPr lang="sr-Latn-R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latin typeface="Calibri" panose="020F0502020204030204" pitchFamily="34" charset="0"/>
          <a:cs typeface="Calibri" panose="020F0502020204030204" pitchFamily="34" charset="0"/>
        </a:defRPr>
      </a:pPr>
      <a:endParaRPr lang="sr-Latn-R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1.xml"/><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svg"/><Relationship Id="rId9" Type="http://schemas.openxmlformats.org/officeDocument/2006/relationships/image" Target="../media/image8.png"/></Relationships>
</file>

<file path=xl/drawings/_rels/drawing2.xml.rels><?xml version="1.0" encoding="UTF-8" standalone="yes"?>
<Relationships xmlns="http://schemas.openxmlformats.org/package/2006/relationships"><Relationship Id="rId8" Type="http://schemas.openxmlformats.org/officeDocument/2006/relationships/chart" Target="../charts/chart2.xml"/><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svg"/><Relationship Id="rId9"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3</xdr:col>
      <xdr:colOff>259080</xdr:colOff>
      <xdr:row>8</xdr:row>
      <xdr:rowOff>0</xdr:rowOff>
    </xdr:from>
    <xdr:to>
      <xdr:col>3</xdr:col>
      <xdr:colOff>998220</xdr:colOff>
      <xdr:row>9</xdr:row>
      <xdr:rowOff>15240</xdr:rowOff>
    </xdr:to>
    <xdr:pic>
      <xdr:nvPicPr>
        <xdr:cNvPr id="2" name="Graphic 1" descr="A lightbulb">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t="12371"/>
        <a:stretch/>
      </xdr:blipFill>
      <xdr:spPr>
        <a:xfrm>
          <a:off x="2788920" y="731520"/>
          <a:ext cx="739140" cy="647700"/>
        </a:xfrm>
        <a:prstGeom prst="rect">
          <a:avLst/>
        </a:prstGeom>
      </xdr:spPr>
    </xdr:pic>
    <xdr:clientData/>
  </xdr:twoCellAnchor>
  <xdr:twoCellAnchor editAs="oneCell">
    <xdr:from>
      <xdr:col>4</xdr:col>
      <xdr:colOff>304800</xdr:colOff>
      <xdr:row>8</xdr:row>
      <xdr:rowOff>45720</xdr:rowOff>
    </xdr:from>
    <xdr:to>
      <xdr:col>4</xdr:col>
      <xdr:colOff>876299</xdr:colOff>
      <xdr:row>8</xdr:row>
      <xdr:rowOff>617219</xdr:rowOff>
    </xdr:to>
    <xdr:pic>
      <xdr:nvPicPr>
        <xdr:cNvPr id="3" name="Graphic 2" descr="Fluorescent Light Bulb outline">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046220" y="228600"/>
          <a:ext cx="571499" cy="571499"/>
        </a:xfrm>
        <a:prstGeom prst="rect">
          <a:avLst/>
        </a:prstGeom>
      </xdr:spPr>
    </xdr:pic>
    <xdr:clientData/>
  </xdr:twoCellAnchor>
  <xdr:twoCellAnchor editAs="oneCell">
    <xdr:from>
      <xdr:col>5</xdr:col>
      <xdr:colOff>350520</xdr:colOff>
      <xdr:row>8</xdr:row>
      <xdr:rowOff>68580</xdr:rowOff>
    </xdr:from>
    <xdr:to>
      <xdr:col>5</xdr:col>
      <xdr:colOff>861060</xdr:colOff>
      <xdr:row>8</xdr:row>
      <xdr:rowOff>579120</xdr:rowOff>
    </xdr:to>
    <xdr:pic>
      <xdr:nvPicPr>
        <xdr:cNvPr id="4" name="Picture 3" descr="A black background with a black square&#10;&#10;Description automatically generated with medium confidence">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5" cstate="print">
          <a:duotone>
            <a:srgbClr val="9BBB59">
              <a:shade val="45000"/>
              <a:satMod val="135000"/>
            </a:srgbClr>
            <a:prstClr val="white"/>
          </a:duotone>
          <a:extLst>
            <a:ext uri="{28A0092B-C50C-407E-A947-70E740481C1C}">
              <a14:useLocalDpi xmlns:a14="http://schemas.microsoft.com/office/drawing/2010/main" val="0"/>
            </a:ext>
          </a:extLst>
        </a:blip>
        <a:srcRect/>
        <a:stretch>
          <a:fillRect/>
        </a:stretch>
      </xdr:blipFill>
      <xdr:spPr bwMode="auto">
        <a:xfrm>
          <a:off x="5303520" y="251460"/>
          <a:ext cx="510540" cy="510540"/>
        </a:xfrm>
        <a:prstGeom prst="rect">
          <a:avLst/>
        </a:prstGeom>
        <a:noFill/>
        <a:ln>
          <a:noFill/>
        </a:ln>
      </xdr:spPr>
    </xdr:pic>
    <xdr:clientData/>
  </xdr:twoCellAnchor>
  <xdr:oneCellAnchor>
    <xdr:from>
      <xdr:col>8</xdr:col>
      <xdr:colOff>259080</xdr:colOff>
      <xdr:row>8</xdr:row>
      <xdr:rowOff>0</xdr:rowOff>
    </xdr:from>
    <xdr:ext cx="739140" cy="647700"/>
    <xdr:pic>
      <xdr:nvPicPr>
        <xdr:cNvPr id="5" name="Graphic 4" descr="A lightbulb">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t="12371"/>
        <a:stretch/>
      </xdr:blipFill>
      <xdr:spPr>
        <a:xfrm>
          <a:off x="2788920" y="731520"/>
          <a:ext cx="739140" cy="647700"/>
        </a:xfrm>
        <a:prstGeom prst="rect">
          <a:avLst/>
        </a:prstGeom>
      </xdr:spPr>
    </xdr:pic>
    <xdr:clientData/>
  </xdr:oneCellAnchor>
  <xdr:oneCellAnchor>
    <xdr:from>
      <xdr:col>10</xdr:col>
      <xdr:colOff>304800</xdr:colOff>
      <xdr:row>8</xdr:row>
      <xdr:rowOff>45720</xdr:rowOff>
    </xdr:from>
    <xdr:ext cx="571499" cy="571499"/>
    <xdr:pic>
      <xdr:nvPicPr>
        <xdr:cNvPr id="6" name="Graphic 5" descr="Fluorescent Light Bulb outline">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046220" y="777240"/>
          <a:ext cx="571499" cy="571499"/>
        </a:xfrm>
        <a:prstGeom prst="rect">
          <a:avLst/>
        </a:prstGeom>
      </xdr:spPr>
    </xdr:pic>
    <xdr:clientData/>
  </xdr:oneCellAnchor>
  <xdr:oneCellAnchor>
    <xdr:from>
      <xdr:col>12</xdr:col>
      <xdr:colOff>350520</xdr:colOff>
      <xdr:row>8</xdr:row>
      <xdr:rowOff>68580</xdr:rowOff>
    </xdr:from>
    <xdr:ext cx="510540" cy="510540"/>
    <xdr:pic>
      <xdr:nvPicPr>
        <xdr:cNvPr id="7" name="Picture 6" descr="A black background with a black square&#10;&#10;Description automatically generated with medium confidence">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5" cstate="print">
          <a:duotone>
            <a:srgbClr val="9BBB59">
              <a:shade val="45000"/>
              <a:satMod val="135000"/>
            </a:srgbClr>
            <a:prstClr val="white"/>
          </a:duotone>
          <a:extLst>
            <a:ext uri="{28A0092B-C50C-407E-A947-70E740481C1C}">
              <a14:useLocalDpi xmlns:a14="http://schemas.microsoft.com/office/drawing/2010/main" val="0"/>
            </a:ext>
          </a:extLst>
        </a:blip>
        <a:srcRect/>
        <a:stretch>
          <a:fillRect/>
        </a:stretch>
      </xdr:blipFill>
      <xdr:spPr bwMode="auto">
        <a:xfrm>
          <a:off x="5303520" y="800100"/>
          <a:ext cx="510540" cy="510540"/>
        </a:xfrm>
        <a:prstGeom prst="rect">
          <a:avLst/>
        </a:prstGeom>
        <a:noFill/>
        <a:ln>
          <a:noFill/>
        </a:ln>
      </xdr:spPr>
    </xdr:pic>
    <xdr:clientData/>
  </xdr:oneCellAnchor>
  <xdr:twoCellAnchor editAs="oneCell">
    <xdr:from>
      <xdr:col>0</xdr:col>
      <xdr:colOff>91440</xdr:colOff>
      <xdr:row>0</xdr:row>
      <xdr:rowOff>60962</xdr:rowOff>
    </xdr:from>
    <xdr:to>
      <xdr:col>5</xdr:col>
      <xdr:colOff>1082040</xdr:colOff>
      <xdr:row>3</xdr:row>
      <xdr:rowOff>98117</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6"/>
        <a:stretch>
          <a:fillRect/>
        </a:stretch>
      </xdr:blipFill>
      <xdr:spPr>
        <a:xfrm>
          <a:off x="91440" y="60962"/>
          <a:ext cx="5943600" cy="562935"/>
        </a:xfrm>
        <a:prstGeom prst="rect">
          <a:avLst/>
        </a:prstGeom>
      </xdr:spPr>
    </xdr:pic>
    <xdr:clientData/>
  </xdr:twoCellAnchor>
  <xdr:twoCellAnchor editAs="oneCell">
    <xdr:from>
      <xdr:col>7</xdr:col>
      <xdr:colOff>76200</xdr:colOff>
      <xdr:row>25</xdr:row>
      <xdr:rowOff>24684</xdr:rowOff>
    </xdr:from>
    <xdr:to>
      <xdr:col>12</xdr:col>
      <xdr:colOff>1226820</xdr:colOff>
      <xdr:row>28</xdr:row>
      <xdr:rowOff>91439</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7"/>
        <a:srcRect l="1385" t="50153" r="1760"/>
        <a:stretch/>
      </xdr:blipFill>
      <xdr:spPr>
        <a:xfrm>
          <a:off x="6347460" y="7217964"/>
          <a:ext cx="5951220" cy="592535"/>
        </a:xfrm>
        <a:prstGeom prst="rect">
          <a:avLst/>
        </a:prstGeom>
      </xdr:spPr>
    </xdr:pic>
    <xdr:clientData/>
  </xdr:twoCellAnchor>
  <xdr:twoCellAnchor>
    <xdr:from>
      <xdr:col>0</xdr:col>
      <xdr:colOff>38100</xdr:colOff>
      <xdr:row>20</xdr:row>
      <xdr:rowOff>53340</xdr:rowOff>
    </xdr:from>
    <xdr:to>
      <xdr:col>5</xdr:col>
      <xdr:colOff>1150620</xdr:colOff>
      <xdr:row>29</xdr:row>
      <xdr:rowOff>167640</xdr:rowOff>
    </xdr:to>
    <xdr:graphicFrame macro="">
      <xdr:nvGraphicFramePr>
        <xdr:cNvPr id="12" name="Chart 11">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oneCellAnchor>
    <xdr:from>
      <xdr:col>8</xdr:col>
      <xdr:colOff>259080</xdr:colOff>
      <xdr:row>8</xdr:row>
      <xdr:rowOff>0</xdr:rowOff>
    </xdr:from>
    <xdr:ext cx="739140" cy="647700"/>
    <xdr:pic>
      <xdr:nvPicPr>
        <xdr:cNvPr id="11" name="Graphic 4" descr="A lightbulb">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t="12371"/>
        <a:stretch/>
      </xdr:blipFill>
      <xdr:spPr>
        <a:xfrm>
          <a:off x="9431655" y="1600200"/>
          <a:ext cx="739140" cy="647700"/>
        </a:xfrm>
        <a:prstGeom prst="rect">
          <a:avLst/>
        </a:prstGeom>
      </xdr:spPr>
    </xdr:pic>
    <xdr:clientData/>
  </xdr:oneCellAnchor>
  <xdr:oneCellAnchor>
    <xdr:from>
      <xdr:col>8</xdr:col>
      <xdr:colOff>259080</xdr:colOff>
      <xdr:row>8</xdr:row>
      <xdr:rowOff>0</xdr:rowOff>
    </xdr:from>
    <xdr:ext cx="739140" cy="647700"/>
    <xdr:pic>
      <xdr:nvPicPr>
        <xdr:cNvPr id="13" name="Graphic 4" descr="A lightbulb">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9"/>
        <a:srcRect t="12371"/>
        <a:stretch/>
      </xdr:blipFill>
      <xdr:spPr>
        <a:xfrm>
          <a:off x="9431655" y="1600200"/>
          <a:ext cx="739140" cy="6477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259080</xdr:colOff>
      <xdr:row>8</xdr:row>
      <xdr:rowOff>0</xdr:rowOff>
    </xdr:from>
    <xdr:to>
      <xdr:col>3</xdr:col>
      <xdr:colOff>998220</xdr:colOff>
      <xdr:row>9</xdr:row>
      <xdr:rowOff>15240</xdr:rowOff>
    </xdr:to>
    <xdr:pic>
      <xdr:nvPicPr>
        <xdr:cNvPr id="2" name="Graphic 1" descr="A lightbulb">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t="12371"/>
        <a:stretch/>
      </xdr:blipFill>
      <xdr:spPr>
        <a:xfrm>
          <a:off x="2788920" y="1493520"/>
          <a:ext cx="739140" cy="647700"/>
        </a:xfrm>
        <a:prstGeom prst="rect">
          <a:avLst/>
        </a:prstGeom>
      </xdr:spPr>
    </xdr:pic>
    <xdr:clientData/>
  </xdr:twoCellAnchor>
  <xdr:twoCellAnchor editAs="oneCell">
    <xdr:from>
      <xdr:col>4</xdr:col>
      <xdr:colOff>304800</xdr:colOff>
      <xdr:row>8</xdr:row>
      <xdr:rowOff>45720</xdr:rowOff>
    </xdr:from>
    <xdr:to>
      <xdr:col>4</xdr:col>
      <xdr:colOff>876299</xdr:colOff>
      <xdr:row>8</xdr:row>
      <xdr:rowOff>617219</xdr:rowOff>
    </xdr:to>
    <xdr:pic>
      <xdr:nvPicPr>
        <xdr:cNvPr id="3" name="Graphic 2" descr="Fluorescent Light Bulb outline">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046220" y="1539240"/>
          <a:ext cx="571499" cy="571499"/>
        </a:xfrm>
        <a:prstGeom prst="rect">
          <a:avLst/>
        </a:prstGeom>
      </xdr:spPr>
    </xdr:pic>
    <xdr:clientData/>
  </xdr:twoCellAnchor>
  <xdr:twoCellAnchor editAs="oneCell">
    <xdr:from>
      <xdr:col>5</xdr:col>
      <xdr:colOff>350520</xdr:colOff>
      <xdr:row>8</xdr:row>
      <xdr:rowOff>68580</xdr:rowOff>
    </xdr:from>
    <xdr:to>
      <xdr:col>5</xdr:col>
      <xdr:colOff>861060</xdr:colOff>
      <xdr:row>8</xdr:row>
      <xdr:rowOff>579120</xdr:rowOff>
    </xdr:to>
    <xdr:pic>
      <xdr:nvPicPr>
        <xdr:cNvPr id="4" name="Picture 3" descr="A black background with a black square&#10;&#10;Description automatically generated with medium confidence">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5" cstate="print">
          <a:duotone>
            <a:srgbClr val="9BBB59">
              <a:shade val="45000"/>
              <a:satMod val="135000"/>
            </a:srgbClr>
            <a:prstClr val="white"/>
          </a:duotone>
          <a:extLst>
            <a:ext uri="{28A0092B-C50C-407E-A947-70E740481C1C}">
              <a14:useLocalDpi xmlns:a14="http://schemas.microsoft.com/office/drawing/2010/main" val="0"/>
            </a:ext>
          </a:extLst>
        </a:blip>
        <a:srcRect/>
        <a:stretch>
          <a:fillRect/>
        </a:stretch>
      </xdr:blipFill>
      <xdr:spPr bwMode="auto">
        <a:xfrm>
          <a:off x="5303520" y="1562100"/>
          <a:ext cx="510540" cy="510540"/>
        </a:xfrm>
        <a:prstGeom prst="rect">
          <a:avLst/>
        </a:prstGeom>
        <a:noFill/>
        <a:ln>
          <a:noFill/>
        </a:ln>
      </xdr:spPr>
    </xdr:pic>
    <xdr:clientData/>
  </xdr:twoCellAnchor>
  <xdr:oneCellAnchor>
    <xdr:from>
      <xdr:col>8</xdr:col>
      <xdr:colOff>259080</xdr:colOff>
      <xdr:row>8</xdr:row>
      <xdr:rowOff>0</xdr:rowOff>
    </xdr:from>
    <xdr:ext cx="739140" cy="647700"/>
    <xdr:pic>
      <xdr:nvPicPr>
        <xdr:cNvPr id="5" name="Graphic 4" descr="A lightbulb">
          <a:extLst>
            <a:ext uri="{FF2B5EF4-FFF2-40B4-BE49-F238E27FC236}">
              <a16:creationId xmlns:a16="http://schemas.microsoft.com/office/drawing/2014/main" id="{00000000-0008-0000-0100-000005000000}"/>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t="12371"/>
        <a:stretch/>
      </xdr:blipFill>
      <xdr:spPr>
        <a:xfrm>
          <a:off x="8526780" y="1493520"/>
          <a:ext cx="739140" cy="647700"/>
        </a:xfrm>
        <a:prstGeom prst="rect">
          <a:avLst/>
        </a:prstGeom>
      </xdr:spPr>
    </xdr:pic>
    <xdr:clientData/>
  </xdr:oneCellAnchor>
  <xdr:oneCellAnchor>
    <xdr:from>
      <xdr:col>10</xdr:col>
      <xdr:colOff>304800</xdr:colOff>
      <xdr:row>8</xdr:row>
      <xdr:rowOff>45720</xdr:rowOff>
    </xdr:from>
    <xdr:ext cx="571499" cy="571499"/>
    <xdr:pic>
      <xdr:nvPicPr>
        <xdr:cNvPr id="6" name="Graphic 5" descr="Fluorescent Light Bulb outline">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9974580" y="1539240"/>
          <a:ext cx="571499" cy="571499"/>
        </a:xfrm>
        <a:prstGeom prst="rect">
          <a:avLst/>
        </a:prstGeom>
      </xdr:spPr>
    </xdr:pic>
    <xdr:clientData/>
  </xdr:oneCellAnchor>
  <xdr:oneCellAnchor>
    <xdr:from>
      <xdr:col>12</xdr:col>
      <xdr:colOff>350520</xdr:colOff>
      <xdr:row>8</xdr:row>
      <xdr:rowOff>68580</xdr:rowOff>
    </xdr:from>
    <xdr:ext cx="510540" cy="510540"/>
    <xdr:pic>
      <xdr:nvPicPr>
        <xdr:cNvPr id="7" name="Picture 6" descr="A black background with a black square&#10;&#10;Description automatically generated with medium confidence">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5" cstate="print">
          <a:duotone>
            <a:srgbClr val="9BBB59">
              <a:shade val="45000"/>
              <a:satMod val="135000"/>
            </a:srgbClr>
            <a:prstClr val="white"/>
          </a:duotone>
          <a:extLst>
            <a:ext uri="{28A0092B-C50C-407E-A947-70E740481C1C}">
              <a14:useLocalDpi xmlns:a14="http://schemas.microsoft.com/office/drawing/2010/main" val="0"/>
            </a:ext>
          </a:extLst>
        </a:blip>
        <a:srcRect/>
        <a:stretch>
          <a:fillRect/>
        </a:stretch>
      </xdr:blipFill>
      <xdr:spPr bwMode="auto">
        <a:xfrm>
          <a:off x="11422380" y="1562100"/>
          <a:ext cx="510540" cy="510540"/>
        </a:xfrm>
        <a:prstGeom prst="rect">
          <a:avLst/>
        </a:prstGeom>
        <a:noFill/>
        <a:ln>
          <a:noFill/>
        </a:ln>
      </xdr:spPr>
    </xdr:pic>
    <xdr:clientData/>
  </xdr:oneCellAnchor>
  <xdr:twoCellAnchor editAs="oneCell">
    <xdr:from>
      <xdr:col>0</xdr:col>
      <xdr:colOff>91440</xdr:colOff>
      <xdr:row>0</xdr:row>
      <xdr:rowOff>60962</xdr:rowOff>
    </xdr:from>
    <xdr:to>
      <xdr:col>5</xdr:col>
      <xdr:colOff>1082040</xdr:colOff>
      <xdr:row>3</xdr:row>
      <xdr:rowOff>98117</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6"/>
        <a:stretch>
          <a:fillRect/>
        </a:stretch>
      </xdr:blipFill>
      <xdr:spPr>
        <a:xfrm>
          <a:off x="91440" y="60962"/>
          <a:ext cx="5943600" cy="562935"/>
        </a:xfrm>
        <a:prstGeom prst="rect">
          <a:avLst/>
        </a:prstGeom>
      </xdr:spPr>
    </xdr:pic>
    <xdr:clientData/>
  </xdr:twoCellAnchor>
  <xdr:twoCellAnchor editAs="oneCell">
    <xdr:from>
      <xdr:col>7</xdr:col>
      <xdr:colOff>76200</xdr:colOff>
      <xdr:row>25</xdr:row>
      <xdr:rowOff>24684</xdr:rowOff>
    </xdr:from>
    <xdr:to>
      <xdr:col>12</xdr:col>
      <xdr:colOff>1226820</xdr:colOff>
      <xdr:row>28</xdr:row>
      <xdr:rowOff>91439</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rotWithShape="1">
        <a:blip xmlns:r="http://schemas.openxmlformats.org/officeDocument/2006/relationships" r:embed="rId7"/>
        <a:srcRect l="1385" t="50153" r="1760"/>
        <a:stretch/>
      </xdr:blipFill>
      <xdr:spPr>
        <a:xfrm>
          <a:off x="6347460" y="7332264"/>
          <a:ext cx="5951220" cy="592535"/>
        </a:xfrm>
        <a:prstGeom prst="rect">
          <a:avLst/>
        </a:prstGeom>
      </xdr:spPr>
    </xdr:pic>
    <xdr:clientData/>
  </xdr:twoCellAnchor>
  <xdr:twoCellAnchor>
    <xdr:from>
      <xdr:col>0</xdr:col>
      <xdr:colOff>38100</xdr:colOff>
      <xdr:row>20</xdr:row>
      <xdr:rowOff>68580</xdr:rowOff>
    </xdr:from>
    <xdr:to>
      <xdr:col>5</xdr:col>
      <xdr:colOff>1165860</xdr:colOff>
      <xdr:row>29</xdr:row>
      <xdr:rowOff>137160</xdr:rowOff>
    </xdr:to>
    <xdr:graphicFrame macro="">
      <xdr:nvGraphicFramePr>
        <xdr:cNvPr id="10" name="Chart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3</xdr:col>
      <xdr:colOff>259080</xdr:colOff>
      <xdr:row>8</xdr:row>
      <xdr:rowOff>0</xdr:rowOff>
    </xdr:from>
    <xdr:to>
      <xdr:col>3</xdr:col>
      <xdr:colOff>998220</xdr:colOff>
      <xdr:row>9</xdr:row>
      <xdr:rowOff>15240</xdr:rowOff>
    </xdr:to>
    <xdr:pic>
      <xdr:nvPicPr>
        <xdr:cNvPr id="11" name="Graphic 1" descr="A lightbulb">
          <a:extLst>
            <a:ext uri="{FF2B5EF4-FFF2-40B4-BE49-F238E27FC236}">
              <a16:creationId xmlns:a16="http://schemas.microsoft.com/office/drawing/2014/main" id="{00000000-0008-0000-0100-00000B000000}"/>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t="12371"/>
        <a:stretch/>
      </xdr:blipFill>
      <xdr:spPr>
        <a:xfrm>
          <a:off x="3068955" y="1676400"/>
          <a:ext cx="739140" cy="643890"/>
        </a:xfrm>
        <a:prstGeom prst="rect">
          <a:avLst/>
        </a:prstGeom>
      </xdr:spPr>
    </xdr:pic>
    <xdr:clientData/>
  </xdr:twoCellAnchor>
  <xdr:twoCellAnchor editAs="oneCell">
    <xdr:from>
      <xdr:col>3</xdr:col>
      <xdr:colOff>259080</xdr:colOff>
      <xdr:row>8</xdr:row>
      <xdr:rowOff>0</xdr:rowOff>
    </xdr:from>
    <xdr:to>
      <xdr:col>3</xdr:col>
      <xdr:colOff>998220</xdr:colOff>
      <xdr:row>9</xdr:row>
      <xdr:rowOff>15240</xdr:rowOff>
    </xdr:to>
    <xdr:pic>
      <xdr:nvPicPr>
        <xdr:cNvPr id="12" name="Graphic 1" descr="A lightbulb">
          <a:extLst>
            <a:ext uri="{FF2B5EF4-FFF2-40B4-BE49-F238E27FC236}">
              <a16:creationId xmlns:a16="http://schemas.microsoft.com/office/drawing/2014/main" id="{00000000-0008-0000-0100-00000C000000}"/>
            </a:ext>
          </a:extLst>
        </xdr:cNvPr>
        <xdr:cNvPicPr>
          <a:picLocks noChangeAspect="1"/>
        </xdr:cNvPicPr>
      </xdr:nvPicPr>
      <xdr:blipFill rotWithShape="1">
        <a:blip xmlns:r="http://schemas.openxmlformats.org/officeDocument/2006/relationships" r:embed="rId9"/>
        <a:srcRect t="12371"/>
        <a:stretch/>
      </xdr:blipFill>
      <xdr:spPr>
        <a:xfrm>
          <a:off x="3068955" y="1676400"/>
          <a:ext cx="739140" cy="643890"/>
        </a:xfrm>
        <a:prstGeom prst="rect">
          <a:avLst/>
        </a:prstGeom>
      </xdr:spPr>
    </xdr:pic>
    <xdr:clientData/>
  </xdr:twoCellAnchor>
  <xdr:oneCellAnchor>
    <xdr:from>
      <xdr:col>8</xdr:col>
      <xdr:colOff>259080</xdr:colOff>
      <xdr:row>8</xdr:row>
      <xdr:rowOff>0</xdr:rowOff>
    </xdr:from>
    <xdr:ext cx="739140" cy="647700"/>
    <xdr:pic>
      <xdr:nvPicPr>
        <xdr:cNvPr id="13" name="Graphic 4" descr="A lightbulb">
          <a:extLst>
            <a:ext uri="{FF2B5EF4-FFF2-40B4-BE49-F238E27FC236}">
              <a16:creationId xmlns:a16="http://schemas.microsoft.com/office/drawing/2014/main" id="{00000000-0008-0000-0100-00000D000000}"/>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t="12371"/>
        <a:stretch/>
      </xdr:blipFill>
      <xdr:spPr>
        <a:xfrm>
          <a:off x="9431655" y="1676400"/>
          <a:ext cx="739140" cy="647700"/>
        </a:xfrm>
        <a:prstGeom prst="rect">
          <a:avLst/>
        </a:prstGeom>
      </xdr:spPr>
    </xdr:pic>
    <xdr:clientData/>
  </xdr:oneCellAnchor>
  <xdr:oneCellAnchor>
    <xdr:from>
      <xdr:col>8</xdr:col>
      <xdr:colOff>259080</xdr:colOff>
      <xdr:row>8</xdr:row>
      <xdr:rowOff>0</xdr:rowOff>
    </xdr:from>
    <xdr:ext cx="739140" cy="647700"/>
    <xdr:pic>
      <xdr:nvPicPr>
        <xdr:cNvPr id="14" name="Graphic 4" descr="A lightbulb">
          <a:extLst>
            <a:ext uri="{FF2B5EF4-FFF2-40B4-BE49-F238E27FC236}">
              <a16:creationId xmlns:a16="http://schemas.microsoft.com/office/drawing/2014/main" id="{00000000-0008-0000-0100-00000E000000}"/>
            </a:ext>
          </a:extLst>
        </xdr:cNvPr>
        <xdr:cNvPicPr>
          <a:picLocks noChangeAspect="1"/>
        </xdr:cNvPicPr>
      </xdr:nvPicPr>
      <xdr:blipFill rotWithShape="1">
        <a:blip xmlns:r="http://schemas.openxmlformats.org/officeDocument/2006/relationships" r:embed="rId9"/>
        <a:srcRect t="12371"/>
        <a:stretch/>
      </xdr:blipFill>
      <xdr:spPr>
        <a:xfrm>
          <a:off x="9431655" y="1676400"/>
          <a:ext cx="739140" cy="6477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c.europa.eu/eurostat/databrowser/view/nrg_pc_205/default/table?lang=en&amp;category=nrg.nrg_price.nrg_pc"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ec.europa.eu/eurostat/databrowser/view/nrg_pc_205/default/table?lang=en&amp;category=nrg.nrg_price.nrg_p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0"/>
  <sheetViews>
    <sheetView tabSelected="1" workbookViewId="0">
      <selection activeCell="H1" sqref="H1:M6"/>
    </sheetView>
  </sheetViews>
  <sheetFormatPr defaultColWidth="8.90625" defaultRowHeight="13" x14ac:dyDescent="0.3"/>
  <cols>
    <col min="1" max="1" width="3" style="61" bestFit="1" customWidth="1"/>
    <col min="2" max="2" width="23.08984375" style="61" customWidth="1"/>
    <col min="3" max="3" width="10.7265625" style="61" bestFit="1" customWidth="1"/>
    <col min="4" max="6" width="17.6328125" style="61" customWidth="1"/>
    <col min="7" max="7" width="1.453125" style="61" customWidth="1"/>
    <col min="8" max="8" width="29.08984375" style="61" customWidth="1"/>
    <col min="9" max="9" width="18.453125" style="61" customWidth="1"/>
    <col min="10" max="10" width="1.90625" style="61" bestFit="1" customWidth="1"/>
    <col min="11" max="11" width="18.453125" style="61" customWidth="1"/>
    <col min="12" max="12" width="1.90625" style="61" bestFit="1" customWidth="1"/>
    <col min="13" max="14" width="18.453125" style="61" customWidth="1"/>
    <col min="15" max="16384" width="8.90625" style="61"/>
  </cols>
  <sheetData>
    <row r="1" spans="1:13" ht="12.75" customHeight="1" x14ac:dyDescent="0.3">
      <c r="H1" s="62" t="s">
        <v>58</v>
      </c>
      <c r="I1" s="63"/>
      <c r="J1" s="63"/>
      <c r="K1" s="63"/>
      <c r="L1" s="63"/>
      <c r="M1" s="63"/>
    </row>
    <row r="2" spans="1:13" x14ac:dyDescent="0.3">
      <c r="H2" s="63"/>
      <c r="I2" s="63"/>
      <c r="J2" s="63"/>
      <c r="K2" s="63"/>
      <c r="L2" s="63"/>
      <c r="M2" s="63"/>
    </row>
    <row r="3" spans="1:13" x14ac:dyDescent="0.3">
      <c r="H3" s="63"/>
      <c r="I3" s="63"/>
      <c r="J3" s="63"/>
      <c r="K3" s="63"/>
      <c r="L3" s="63"/>
      <c r="M3" s="63"/>
    </row>
    <row r="4" spans="1:13" x14ac:dyDescent="0.3">
      <c r="H4" s="63"/>
      <c r="I4" s="63"/>
      <c r="J4" s="63"/>
      <c r="K4" s="63"/>
      <c r="L4" s="63"/>
      <c r="M4" s="63"/>
    </row>
    <row r="5" spans="1:13" ht="6" customHeight="1" thickBot="1" x14ac:dyDescent="0.35">
      <c r="A5" s="64"/>
      <c r="B5" s="64"/>
      <c r="C5" s="64"/>
      <c r="D5" s="64"/>
      <c r="E5" s="64"/>
      <c r="F5" s="64"/>
      <c r="H5" s="63"/>
      <c r="I5" s="63"/>
      <c r="J5" s="63"/>
      <c r="K5" s="63"/>
      <c r="L5" s="63"/>
      <c r="M5" s="63"/>
    </row>
    <row r="6" spans="1:13" ht="62.25" customHeight="1" thickBot="1" x14ac:dyDescent="0.35">
      <c r="A6" s="65" t="s">
        <v>54</v>
      </c>
      <c r="B6" s="65"/>
      <c r="C6" s="65"/>
      <c r="D6" s="65"/>
      <c r="E6" s="65"/>
      <c r="F6" s="65"/>
      <c r="H6" s="63"/>
      <c r="I6" s="63"/>
      <c r="J6" s="63"/>
      <c r="K6" s="63"/>
      <c r="L6" s="63"/>
      <c r="M6" s="63"/>
    </row>
    <row r="7" spans="1:13" ht="6.65" customHeight="1" x14ac:dyDescent="0.3"/>
    <row r="8" spans="1:13" ht="14.5" customHeight="1" x14ac:dyDescent="0.3">
      <c r="A8" s="66" t="s">
        <v>24</v>
      </c>
      <c r="B8" s="66" t="s">
        <v>25</v>
      </c>
      <c r="C8" s="66" t="s">
        <v>28</v>
      </c>
      <c r="D8" s="67" t="s">
        <v>0</v>
      </c>
      <c r="E8" s="68"/>
      <c r="F8" s="69"/>
      <c r="I8" s="70" t="s">
        <v>0</v>
      </c>
      <c r="J8" s="71"/>
      <c r="K8" s="71"/>
      <c r="L8" s="71"/>
      <c r="M8" s="72"/>
    </row>
    <row r="9" spans="1:13" ht="49.9" customHeight="1" x14ac:dyDescent="0.3">
      <c r="A9" s="66"/>
      <c r="B9" s="66"/>
      <c r="C9" s="66"/>
      <c r="D9" s="73"/>
      <c r="E9" s="74"/>
      <c r="F9" s="74"/>
      <c r="I9" s="74"/>
      <c r="J9" s="75"/>
      <c r="K9" s="74"/>
      <c r="L9" s="75"/>
      <c r="M9" s="74"/>
    </row>
    <row r="10" spans="1:13" ht="39" x14ac:dyDescent="0.3">
      <c r="A10" s="66"/>
      <c r="B10" s="66"/>
      <c r="C10" s="66"/>
      <c r="D10" s="22" t="s">
        <v>1</v>
      </c>
      <c r="E10" s="22" t="s">
        <v>26</v>
      </c>
      <c r="F10" s="22" t="s">
        <v>2</v>
      </c>
      <c r="I10" s="22" t="s">
        <v>52</v>
      </c>
      <c r="J10" s="75"/>
      <c r="K10" s="22" t="s">
        <v>53</v>
      </c>
      <c r="L10" s="75"/>
      <c r="M10" s="73" t="s">
        <v>2</v>
      </c>
    </row>
    <row r="11" spans="1:13" x14ac:dyDescent="0.3">
      <c r="A11" s="22">
        <v>1</v>
      </c>
      <c r="B11" s="76" t="s">
        <v>46</v>
      </c>
      <c r="C11" s="22" t="s">
        <v>30</v>
      </c>
      <c r="D11" s="77"/>
      <c r="E11" s="18" t="str">
        <f>IF(D11=25, 5, IF(D11=40, 9, IF(D11=60, 11, IF(D11=75, 15, IF(D11=100, 20, "")))))</f>
        <v/>
      </c>
      <c r="F11" s="26" t="str">
        <f>IF(D11=25, 2, IF(D11=40, 5, IF(D11=60, 7, IF(D11=75, 9, IF(D11=100, 12, "")))))</f>
        <v/>
      </c>
      <c r="H11" s="78" t="s">
        <v>47</v>
      </c>
      <c r="I11" s="79"/>
      <c r="J11" s="80"/>
      <c r="K11" s="80" t="s">
        <v>3</v>
      </c>
      <c r="L11" s="80"/>
      <c r="M11" s="81"/>
    </row>
    <row r="12" spans="1:13" x14ac:dyDescent="0.3">
      <c r="A12" s="17">
        <v>2</v>
      </c>
      <c r="B12" s="16" t="s">
        <v>31</v>
      </c>
      <c r="C12" s="17" t="s">
        <v>32</v>
      </c>
      <c r="D12" s="17"/>
      <c r="E12" s="18">
        <f>D12</f>
        <v>0</v>
      </c>
      <c r="F12" s="26">
        <f>D12</f>
        <v>0</v>
      </c>
      <c r="H12" s="82" t="s">
        <v>4</v>
      </c>
      <c r="I12" s="83" t="s">
        <v>5</v>
      </c>
      <c r="J12" s="84" t="s">
        <v>22</v>
      </c>
      <c r="K12" s="83" t="s">
        <v>6</v>
      </c>
      <c r="L12" s="84" t="s">
        <v>22</v>
      </c>
      <c r="M12" s="83" t="s">
        <v>7</v>
      </c>
    </row>
    <row r="13" spans="1:13" ht="26" x14ac:dyDescent="0.3">
      <c r="A13" s="17">
        <v>3</v>
      </c>
      <c r="B13" s="16" t="s">
        <v>33</v>
      </c>
      <c r="C13" s="17" t="s">
        <v>34</v>
      </c>
      <c r="D13" s="17"/>
      <c r="E13" s="18">
        <f>D13</f>
        <v>0</v>
      </c>
      <c r="F13" s="26">
        <f>D13</f>
        <v>0</v>
      </c>
      <c r="H13" s="82" t="s">
        <v>8</v>
      </c>
      <c r="I13" s="85" t="s">
        <v>9</v>
      </c>
      <c r="J13" s="86" t="s">
        <v>22</v>
      </c>
      <c r="K13" s="85" t="s">
        <v>10</v>
      </c>
      <c r="L13" s="86" t="s">
        <v>22</v>
      </c>
      <c r="M13" s="85" t="s">
        <v>6</v>
      </c>
    </row>
    <row r="14" spans="1:13" ht="26" x14ac:dyDescent="0.3">
      <c r="A14" s="22">
        <v>4</v>
      </c>
      <c r="B14" s="16" t="s">
        <v>35</v>
      </c>
      <c r="C14" s="17" t="s">
        <v>36</v>
      </c>
      <c r="D14" s="23">
        <f>D13*365</f>
        <v>0</v>
      </c>
      <c r="E14" s="19">
        <f>+D14</f>
        <v>0</v>
      </c>
      <c r="F14" s="27">
        <f>+D14</f>
        <v>0</v>
      </c>
      <c r="H14" s="82" t="s">
        <v>11</v>
      </c>
      <c r="I14" s="85" t="s">
        <v>12</v>
      </c>
      <c r="J14" s="86" t="s">
        <v>22</v>
      </c>
      <c r="K14" s="85" t="s">
        <v>13</v>
      </c>
      <c r="L14" s="86" t="s">
        <v>22</v>
      </c>
      <c r="M14" s="85" t="s">
        <v>14</v>
      </c>
    </row>
    <row r="15" spans="1:13" ht="26" x14ac:dyDescent="0.3">
      <c r="A15" s="17">
        <v>5</v>
      </c>
      <c r="B15" s="16" t="s">
        <v>37</v>
      </c>
      <c r="C15" s="17" t="s">
        <v>38</v>
      </c>
      <c r="D15" s="24">
        <f>D11/1000*D13*D12</f>
        <v>0</v>
      </c>
      <c r="E15" s="20" t="e">
        <f>E11/1000*E13*E12</f>
        <v>#VALUE!</v>
      </c>
      <c r="F15" s="28" t="e">
        <f>F11/1000*F13*F12</f>
        <v>#VALUE!</v>
      </c>
      <c r="H15" s="82" t="s">
        <v>15</v>
      </c>
      <c r="I15" s="85" t="s">
        <v>16</v>
      </c>
      <c r="J15" s="86" t="s">
        <v>22</v>
      </c>
      <c r="K15" s="85" t="s">
        <v>17</v>
      </c>
      <c r="L15" s="86" t="s">
        <v>22</v>
      </c>
      <c r="M15" s="85" t="s">
        <v>10</v>
      </c>
    </row>
    <row r="16" spans="1:13" ht="26" x14ac:dyDescent="0.3">
      <c r="A16" s="17">
        <v>6</v>
      </c>
      <c r="B16" s="16" t="s">
        <v>39</v>
      </c>
      <c r="C16" s="17" t="s">
        <v>23</v>
      </c>
      <c r="D16" s="24">
        <f>D11/1000*D14*D12</f>
        <v>0</v>
      </c>
      <c r="E16" s="20" t="e">
        <f>E11/1000*E14*E12</f>
        <v>#VALUE!</v>
      </c>
      <c r="F16" s="28" t="e">
        <f>F11/1000*F14*F12</f>
        <v>#VALUE!</v>
      </c>
      <c r="H16" s="82" t="s">
        <v>18</v>
      </c>
      <c r="I16" s="85" t="s">
        <v>19</v>
      </c>
      <c r="J16" s="86" t="s">
        <v>22</v>
      </c>
      <c r="K16" s="85" t="s">
        <v>20</v>
      </c>
      <c r="L16" s="86" t="s">
        <v>22</v>
      </c>
      <c r="M16" s="85" t="s">
        <v>21</v>
      </c>
    </row>
    <row r="17" spans="1:13" ht="51" customHeight="1" x14ac:dyDescent="0.3">
      <c r="A17" s="22">
        <v>7</v>
      </c>
      <c r="B17" s="16" t="s">
        <v>40</v>
      </c>
      <c r="C17" s="17" t="s">
        <v>41</v>
      </c>
      <c r="D17" s="25">
        <v>0.1835</v>
      </c>
      <c r="E17" s="21">
        <v>0.1835</v>
      </c>
      <c r="F17" s="29">
        <v>0.1835</v>
      </c>
      <c r="H17" s="87" t="s">
        <v>51</v>
      </c>
      <c r="I17" s="87"/>
      <c r="J17" s="87"/>
      <c r="K17" s="87"/>
      <c r="L17" s="87"/>
      <c r="M17" s="87"/>
    </row>
    <row r="18" spans="1:13" ht="27.65" customHeight="1" x14ac:dyDescent="0.3">
      <c r="A18" s="17">
        <v>8</v>
      </c>
      <c r="B18" s="16" t="s">
        <v>42</v>
      </c>
      <c r="C18" s="17" t="s">
        <v>43</v>
      </c>
      <c r="D18" s="30">
        <f>D15*D17</f>
        <v>0</v>
      </c>
      <c r="E18" s="31" t="e">
        <f>E15*E17</f>
        <v>#VALUE!</v>
      </c>
      <c r="F18" s="32" t="e">
        <f>F15*F17</f>
        <v>#VALUE!</v>
      </c>
    </row>
    <row r="19" spans="1:13" ht="26" x14ac:dyDescent="0.3">
      <c r="A19" s="17">
        <v>9</v>
      </c>
      <c r="B19" s="16" t="s">
        <v>44</v>
      </c>
      <c r="C19" s="17" t="s">
        <v>43</v>
      </c>
      <c r="D19" s="24">
        <f>D16*D17</f>
        <v>0</v>
      </c>
      <c r="E19" s="20" t="e">
        <f>E16*E17</f>
        <v>#VALUE!</v>
      </c>
      <c r="F19" s="28" t="e">
        <f>F16*F17</f>
        <v>#VALUE!</v>
      </c>
    </row>
    <row r="20" spans="1:13" ht="25.5" customHeight="1" x14ac:dyDescent="0.3">
      <c r="A20" s="88"/>
      <c r="B20" s="37" t="s">
        <v>45</v>
      </c>
      <c r="C20" s="38" t="s">
        <v>43</v>
      </c>
      <c r="D20" s="39">
        <f>+D19-D19</f>
        <v>0</v>
      </c>
      <c r="E20" s="40" t="e">
        <f>+D19-E19</f>
        <v>#VALUE!</v>
      </c>
      <c r="F20" s="41" t="e">
        <f>+D19-F19</f>
        <v>#VALUE!</v>
      </c>
      <c r="H20" s="89" t="s">
        <v>50</v>
      </c>
      <c r="I20" s="89"/>
      <c r="J20" s="89"/>
      <c r="K20" s="89"/>
      <c r="L20" s="89"/>
      <c r="M20" s="89"/>
    </row>
    <row r="21" spans="1:13" s="90" customFormat="1" ht="14.5" x14ac:dyDescent="0.35"/>
    <row r="23" spans="1:13" x14ac:dyDescent="0.3">
      <c r="H23" s="91" t="s">
        <v>49</v>
      </c>
    </row>
    <row r="24" spans="1:13" ht="37.5" customHeight="1" x14ac:dyDescent="0.3">
      <c r="H24" s="92" t="s">
        <v>48</v>
      </c>
      <c r="I24" s="92"/>
      <c r="J24" s="92"/>
      <c r="K24" s="92"/>
      <c r="L24" s="92"/>
      <c r="M24" s="92"/>
    </row>
    <row r="30" spans="1:13" ht="15" thickBot="1" x14ac:dyDescent="0.4">
      <c r="A30" s="90"/>
      <c r="B30" s="90"/>
      <c r="C30" s="90"/>
      <c r="D30" s="90"/>
      <c r="E30" s="90"/>
      <c r="F30" s="90"/>
      <c r="H30" s="93"/>
      <c r="I30" s="94"/>
      <c r="J30" s="94"/>
      <c r="K30" s="94"/>
      <c r="L30" s="94"/>
      <c r="M30" s="94"/>
    </row>
    <row r="46" spans="4:4" hidden="1" x14ac:dyDescent="0.3">
      <c r="D46" s="95">
        <v>25</v>
      </c>
    </row>
    <row r="47" spans="4:4" hidden="1" x14ac:dyDescent="0.3">
      <c r="D47" s="95">
        <v>40</v>
      </c>
    </row>
    <row r="48" spans="4:4" hidden="1" x14ac:dyDescent="0.3">
      <c r="D48" s="95">
        <v>60</v>
      </c>
    </row>
    <row r="49" spans="4:4" hidden="1" x14ac:dyDescent="0.3">
      <c r="D49" s="95">
        <v>75</v>
      </c>
    </row>
    <row r="50" spans="4:4" hidden="1" x14ac:dyDescent="0.3">
      <c r="D50" s="95">
        <v>100</v>
      </c>
    </row>
  </sheetData>
  <mergeCells count="10">
    <mergeCell ref="H24:M24"/>
    <mergeCell ref="D8:F8"/>
    <mergeCell ref="I8:M8"/>
    <mergeCell ref="H17:M17"/>
    <mergeCell ref="H1:M6"/>
    <mergeCell ref="H20:M20"/>
    <mergeCell ref="A6:F6"/>
    <mergeCell ref="C8:C10"/>
    <mergeCell ref="A8:A10"/>
    <mergeCell ref="B8:B10"/>
  </mergeCells>
  <dataValidations count="1">
    <dataValidation type="list" allowBlank="1" showInputMessage="1" showErrorMessage="1" sqref="D11" xr:uid="{00000000-0002-0000-0000-000000000000}">
      <formula1>$D$46:$D$50</formula1>
    </dataValidation>
  </dataValidations>
  <hyperlinks>
    <hyperlink ref="H17:M17" r:id="rId1" display="*Извор цене електричне енергије за индустрију: EUROSTAT _x000a_Electricity prices for non-household consumers- bi-annual data (from 2007 onwards)" xr:uid="{00000000-0004-0000-0000-000000000000}"/>
  </hyperlinks>
  <printOptions horizontalCentered="1"/>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0"/>
  <sheetViews>
    <sheetView workbookViewId="0">
      <selection activeCell="H18" sqref="H18"/>
    </sheetView>
  </sheetViews>
  <sheetFormatPr defaultColWidth="8.90625" defaultRowHeight="13" x14ac:dyDescent="0.3"/>
  <cols>
    <col min="1" max="1" width="3" style="2" bestFit="1" customWidth="1"/>
    <col min="2" max="2" width="23.08984375" style="2" customWidth="1"/>
    <col min="3" max="3" width="10.7265625" style="2" bestFit="1" customWidth="1"/>
    <col min="4" max="6" width="17.6328125" style="2" customWidth="1"/>
    <col min="7" max="7" width="1.453125" style="2" customWidth="1"/>
    <col min="8" max="8" width="29.08984375" style="2" customWidth="1"/>
    <col min="9" max="9" width="18.453125" style="2" customWidth="1"/>
    <col min="10" max="10" width="1.90625" style="2" bestFit="1" customWidth="1"/>
    <col min="11" max="11" width="18.453125" style="2" customWidth="1"/>
    <col min="12" max="12" width="1.90625" style="2" bestFit="1" customWidth="1"/>
    <col min="13" max="14" width="18.453125" style="2" customWidth="1"/>
    <col min="15" max="16384" width="8.90625" style="2"/>
  </cols>
  <sheetData>
    <row r="1" spans="1:13" ht="12.75" customHeight="1" x14ac:dyDescent="0.3">
      <c r="H1" s="56" t="s">
        <v>27</v>
      </c>
      <c r="I1" s="57"/>
      <c r="J1" s="57"/>
      <c r="K1" s="57"/>
      <c r="L1" s="57"/>
      <c r="M1" s="57"/>
    </row>
    <row r="2" spans="1:13" x14ac:dyDescent="0.3">
      <c r="H2" s="57"/>
      <c r="I2" s="57"/>
      <c r="J2" s="57"/>
      <c r="K2" s="57"/>
      <c r="L2" s="57"/>
      <c r="M2" s="57"/>
    </row>
    <row r="3" spans="1:13" x14ac:dyDescent="0.3">
      <c r="H3" s="57"/>
      <c r="I3" s="57"/>
      <c r="J3" s="57"/>
      <c r="K3" s="57"/>
      <c r="L3" s="57"/>
      <c r="M3" s="57"/>
    </row>
    <row r="4" spans="1:13" x14ac:dyDescent="0.3">
      <c r="H4" s="57"/>
      <c r="I4" s="57"/>
      <c r="J4" s="57"/>
      <c r="K4" s="57"/>
      <c r="L4" s="57"/>
      <c r="M4" s="57"/>
    </row>
    <row r="5" spans="1:13" ht="6" customHeight="1" thickBot="1" x14ac:dyDescent="0.35">
      <c r="A5" s="47"/>
      <c r="B5" s="47"/>
      <c r="C5" s="47"/>
      <c r="D5" s="47"/>
      <c r="E5" s="47"/>
      <c r="F5" s="47"/>
      <c r="H5" s="57"/>
      <c r="I5" s="57"/>
      <c r="J5" s="57"/>
      <c r="K5" s="57"/>
      <c r="L5" s="57"/>
      <c r="M5" s="57"/>
    </row>
    <row r="6" spans="1:13" ht="60.75" customHeight="1" thickBot="1" x14ac:dyDescent="0.35">
      <c r="A6" s="59" t="s">
        <v>55</v>
      </c>
      <c r="B6" s="59"/>
      <c r="C6" s="59"/>
      <c r="D6" s="59"/>
      <c r="E6" s="59"/>
      <c r="F6" s="59"/>
      <c r="H6" s="57"/>
      <c r="I6" s="57"/>
      <c r="J6" s="57"/>
      <c r="K6" s="57"/>
      <c r="L6" s="57"/>
      <c r="M6" s="57"/>
    </row>
    <row r="7" spans="1:13" ht="6.65" customHeight="1" x14ac:dyDescent="0.3"/>
    <row r="8" spans="1:13" ht="14.5" customHeight="1" x14ac:dyDescent="0.3">
      <c r="A8" s="60" t="s">
        <v>24</v>
      </c>
      <c r="B8" s="60" t="s">
        <v>25</v>
      </c>
      <c r="C8" s="60" t="s">
        <v>28</v>
      </c>
      <c r="D8" s="49" t="s">
        <v>0</v>
      </c>
      <c r="E8" s="50"/>
      <c r="F8" s="51"/>
      <c r="I8" s="52" t="s">
        <v>0</v>
      </c>
      <c r="J8" s="53"/>
      <c r="K8" s="53"/>
      <c r="L8" s="53"/>
      <c r="M8" s="54"/>
    </row>
    <row r="9" spans="1:13" ht="49.9" customHeight="1" x14ac:dyDescent="0.3">
      <c r="A9" s="60"/>
      <c r="B9" s="60"/>
      <c r="C9" s="60"/>
      <c r="D9" s="4"/>
      <c r="E9" s="5"/>
      <c r="F9" s="5"/>
      <c r="I9" s="5"/>
      <c r="J9" s="12"/>
      <c r="K9" s="5"/>
      <c r="L9" s="12"/>
      <c r="M9" s="5"/>
    </row>
    <row r="10" spans="1:13" ht="39" x14ac:dyDescent="0.3">
      <c r="A10" s="60"/>
      <c r="B10" s="60"/>
      <c r="C10" s="60"/>
      <c r="D10" s="1" t="s">
        <v>57</v>
      </c>
      <c r="E10" s="1" t="s">
        <v>53</v>
      </c>
      <c r="F10" s="1" t="s">
        <v>2</v>
      </c>
      <c r="I10" s="1" t="s">
        <v>52</v>
      </c>
      <c r="J10" s="12"/>
      <c r="K10" s="1" t="s">
        <v>53</v>
      </c>
      <c r="L10" s="12"/>
      <c r="M10" s="4" t="s">
        <v>2</v>
      </c>
    </row>
    <row r="11" spans="1:13" x14ac:dyDescent="0.3">
      <c r="A11" s="22">
        <v>1</v>
      </c>
      <c r="B11" s="35" t="s">
        <v>29</v>
      </c>
      <c r="C11" s="22" t="s">
        <v>30</v>
      </c>
      <c r="D11" s="34"/>
      <c r="E11" s="18" t="str">
        <f>IF(D11=25, 5, IF(D11=40, 9, IF(D11=60, 11, IF(D11=75, 15, IF(D11=100, 20, "")))))</f>
        <v/>
      </c>
      <c r="F11" s="26" t="str">
        <f>IF(D11=25, 2, IF(D11=40, 5, IF(D11=60, 7, IF(D11=75, 9, IF(D11=100, 12, "")))))</f>
        <v/>
      </c>
      <c r="H11" s="42" t="s">
        <v>47</v>
      </c>
      <c r="I11" s="9"/>
      <c r="J11" s="10"/>
      <c r="K11" s="10" t="s">
        <v>3</v>
      </c>
      <c r="L11" s="10"/>
      <c r="M11" s="11"/>
    </row>
    <row r="12" spans="1:13" x14ac:dyDescent="0.3">
      <c r="A12" s="17">
        <v>2</v>
      </c>
      <c r="B12" s="33" t="s">
        <v>31</v>
      </c>
      <c r="C12" s="17" t="s">
        <v>32</v>
      </c>
      <c r="D12" s="15"/>
      <c r="E12" s="18">
        <f>D12</f>
        <v>0</v>
      </c>
      <c r="F12" s="26">
        <f>D12</f>
        <v>0</v>
      </c>
      <c r="H12" s="7" t="s">
        <v>4</v>
      </c>
      <c r="I12" s="8" t="s">
        <v>5</v>
      </c>
      <c r="J12" s="13" t="s">
        <v>22</v>
      </c>
      <c r="K12" s="8" t="s">
        <v>6</v>
      </c>
      <c r="L12" s="13" t="s">
        <v>22</v>
      </c>
      <c r="M12" s="8" t="s">
        <v>7</v>
      </c>
    </row>
    <row r="13" spans="1:13" ht="26" x14ac:dyDescent="0.3">
      <c r="A13" s="17">
        <v>3</v>
      </c>
      <c r="B13" s="33" t="s">
        <v>33</v>
      </c>
      <c r="C13" s="17" t="s">
        <v>34</v>
      </c>
      <c r="D13" s="15"/>
      <c r="E13" s="18">
        <f>D13</f>
        <v>0</v>
      </c>
      <c r="F13" s="26">
        <f>D13</f>
        <v>0</v>
      </c>
      <c r="H13" s="7" t="s">
        <v>8</v>
      </c>
      <c r="I13" s="3" t="s">
        <v>9</v>
      </c>
      <c r="J13" s="14" t="s">
        <v>22</v>
      </c>
      <c r="K13" s="3" t="s">
        <v>10</v>
      </c>
      <c r="L13" s="14" t="s">
        <v>22</v>
      </c>
      <c r="M13" s="3" t="s">
        <v>6</v>
      </c>
    </row>
    <row r="14" spans="1:13" ht="26" x14ac:dyDescent="0.3">
      <c r="A14" s="22">
        <v>4</v>
      </c>
      <c r="B14" s="16" t="s">
        <v>35</v>
      </c>
      <c r="C14" s="17" t="s">
        <v>36</v>
      </c>
      <c r="D14" s="23">
        <f>D13*365</f>
        <v>0</v>
      </c>
      <c r="E14" s="19">
        <f>+D14</f>
        <v>0</v>
      </c>
      <c r="F14" s="27">
        <f>+D14</f>
        <v>0</v>
      </c>
      <c r="H14" s="7" t="s">
        <v>11</v>
      </c>
      <c r="I14" s="3" t="s">
        <v>12</v>
      </c>
      <c r="J14" s="14" t="s">
        <v>22</v>
      </c>
      <c r="K14" s="3" t="s">
        <v>13</v>
      </c>
      <c r="L14" s="14" t="s">
        <v>22</v>
      </c>
      <c r="M14" s="3" t="s">
        <v>14</v>
      </c>
    </row>
    <row r="15" spans="1:13" ht="26" x14ac:dyDescent="0.3">
      <c r="A15" s="17">
        <v>5</v>
      </c>
      <c r="B15" s="16" t="s">
        <v>37</v>
      </c>
      <c r="C15" s="17" t="s">
        <v>38</v>
      </c>
      <c r="D15" s="24">
        <f>D11/1000*D13*D12</f>
        <v>0</v>
      </c>
      <c r="E15" s="20" t="e">
        <f>E11/1000*E13*E12</f>
        <v>#VALUE!</v>
      </c>
      <c r="F15" s="28" t="e">
        <f>F11/1000*F13*F12</f>
        <v>#VALUE!</v>
      </c>
      <c r="H15" s="7" t="s">
        <v>15</v>
      </c>
      <c r="I15" s="3" t="s">
        <v>16</v>
      </c>
      <c r="J15" s="14" t="s">
        <v>22</v>
      </c>
      <c r="K15" s="3" t="s">
        <v>17</v>
      </c>
      <c r="L15" s="14" t="s">
        <v>22</v>
      </c>
      <c r="M15" s="3" t="s">
        <v>10</v>
      </c>
    </row>
    <row r="16" spans="1:13" ht="26" x14ac:dyDescent="0.3">
      <c r="A16" s="17">
        <v>6</v>
      </c>
      <c r="B16" s="16" t="s">
        <v>39</v>
      </c>
      <c r="C16" s="17" t="s">
        <v>23</v>
      </c>
      <c r="D16" s="24">
        <f>D11/1000*D14*D12</f>
        <v>0</v>
      </c>
      <c r="E16" s="20" t="e">
        <f>E11/1000*E14*E12</f>
        <v>#VALUE!</v>
      </c>
      <c r="F16" s="28" t="e">
        <f>F11/1000*F14*F12</f>
        <v>#VALUE!</v>
      </c>
      <c r="H16" s="7" t="s">
        <v>18</v>
      </c>
      <c r="I16" s="3" t="s">
        <v>19</v>
      </c>
      <c r="J16" s="14" t="s">
        <v>22</v>
      </c>
      <c r="K16" s="3" t="s">
        <v>20</v>
      </c>
      <c r="L16" s="14" t="s">
        <v>22</v>
      </c>
      <c r="M16" s="3" t="s">
        <v>21</v>
      </c>
    </row>
    <row r="17" spans="1:13" ht="48" customHeight="1" x14ac:dyDescent="0.3">
      <c r="A17" s="22">
        <v>7</v>
      </c>
      <c r="B17" s="46" t="s">
        <v>56</v>
      </c>
      <c r="C17" s="17" t="s">
        <v>41</v>
      </c>
      <c r="D17" s="25">
        <v>0.1187</v>
      </c>
      <c r="E17" s="21">
        <v>0.1187</v>
      </c>
      <c r="F17" s="29">
        <v>0.1187</v>
      </c>
      <c r="H17" s="55" t="s">
        <v>51</v>
      </c>
      <c r="I17" s="55"/>
      <c r="J17" s="55"/>
      <c r="K17" s="55"/>
      <c r="L17" s="55"/>
      <c r="M17" s="55"/>
    </row>
    <row r="18" spans="1:13" ht="27.65" customHeight="1" x14ac:dyDescent="0.3">
      <c r="A18" s="17">
        <v>8</v>
      </c>
      <c r="B18" s="16" t="s">
        <v>42</v>
      </c>
      <c r="C18" s="17" t="s">
        <v>43</v>
      </c>
      <c r="D18" s="30">
        <f>D15*D17</f>
        <v>0</v>
      </c>
      <c r="E18" s="31" t="e">
        <f>E15*E17</f>
        <v>#VALUE!</v>
      </c>
      <c r="F18" s="32" t="e">
        <f>F15*F17</f>
        <v>#VALUE!</v>
      </c>
    </row>
    <row r="19" spans="1:13" ht="26" x14ac:dyDescent="0.3">
      <c r="A19" s="17">
        <v>9</v>
      </c>
      <c r="B19" s="16" t="s">
        <v>44</v>
      </c>
      <c r="C19" s="17" t="s">
        <v>43</v>
      </c>
      <c r="D19" s="24">
        <f>D16*D17</f>
        <v>0</v>
      </c>
      <c r="E19" s="20" t="e">
        <f>E16*E17</f>
        <v>#VALUE!</v>
      </c>
      <c r="F19" s="28" t="e">
        <f>F16*F17</f>
        <v>#VALUE!</v>
      </c>
    </row>
    <row r="20" spans="1:13" ht="25.5" customHeight="1" x14ac:dyDescent="0.3">
      <c r="A20" s="36"/>
      <c r="B20" s="37" t="s">
        <v>45</v>
      </c>
      <c r="C20" s="38" t="s">
        <v>43</v>
      </c>
      <c r="D20" s="39">
        <f>+D19-D19</f>
        <v>0</v>
      </c>
      <c r="E20" s="40" t="e">
        <f>+D19-E19</f>
        <v>#VALUE!</v>
      </c>
      <c r="F20" s="41" t="e">
        <f>+D19-F19</f>
        <v>#VALUE!</v>
      </c>
      <c r="H20" s="58" t="s">
        <v>50</v>
      </c>
      <c r="I20" s="58"/>
      <c r="J20" s="58"/>
      <c r="K20" s="58"/>
      <c r="L20" s="58"/>
      <c r="M20" s="58"/>
    </row>
    <row r="21" spans="1:13" customFormat="1" ht="14.5" x14ac:dyDescent="0.35"/>
    <row r="23" spans="1:13" x14ac:dyDescent="0.3">
      <c r="H23" s="43" t="s">
        <v>49</v>
      </c>
    </row>
    <row r="24" spans="1:13" ht="62.5" customHeight="1" x14ac:dyDescent="0.3">
      <c r="H24" s="48" t="s">
        <v>48</v>
      </c>
      <c r="I24" s="48"/>
      <c r="J24" s="48"/>
      <c r="K24" s="48"/>
      <c r="L24" s="48"/>
      <c r="M24" s="48"/>
    </row>
    <row r="30" spans="1:13" ht="15" thickBot="1" x14ac:dyDescent="0.4">
      <c r="A30"/>
      <c r="B30"/>
      <c r="C30"/>
      <c r="D30"/>
      <c r="E30"/>
      <c r="F30"/>
      <c r="H30" s="44"/>
      <c r="I30" s="45"/>
      <c r="J30" s="45"/>
      <c r="K30" s="45"/>
      <c r="L30" s="45"/>
      <c r="M30" s="45"/>
    </row>
    <row r="46" spans="4:4" hidden="1" x14ac:dyDescent="0.3">
      <c r="D46" s="6">
        <v>25</v>
      </c>
    </row>
    <row r="47" spans="4:4" hidden="1" x14ac:dyDescent="0.3">
      <c r="D47" s="6">
        <v>40</v>
      </c>
    </row>
    <row r="48" spans="4:4" hidden="1" x14ac:dyDescent="0.3">
      <c r="D48" s="6">
        <v>60</v>
      </c>
    </row>
    <row r="49" spans="4:4" hidden="1" x14ac:dyDescent="0.3">
      <c r="D49" s="6">
        <v>75</v>
      </c>
    </row>
    <row r="50" spans="4:4" hidden="1" x14ac:dyDescent="0.3">
      <c r="D50" s="6">
        <v>100</v>
      </c>
    </row>
  </sheetData>
  <mergeCells count="10">
    <mergeCell ref="H17:M17"/>
    <mergeCell ref="H20:M20"/>
    <mergeCell ref="H24:M24"/>
    <mergeCell ref="H1:M6"/>
    <mergeCell ref="A6:F6"/>
    <mergeCell ref="A8:A10"/>
    <mergeCell ref="B8:B10"/>
    <mergeCell ref="C8:C10"/>
    <mergeCell ref="D8:F8"/>
    <mergeCell ref="I8:M8"/>
  </mergeCells>
  <dataValidations count="1">
    <dataValidation type="list" allowBlank="1" showInputMessage="1" showErrorMessage="1" sqref="D11" xr:uid="{00000000-0002-0000-0100-000000000000}">
      <formula1>$D$46:$D$50</formula1>
    </dataValidation>
  </dataValidations>
  <hyperlinks>
    <hyperlink ref="H17:M17" r:id="rId1" display="*Извор цене електричне енергије за индустрију: EUROSTAT _x000a_Electricity prices for non-household consumers- bi-annual data (from 2007 onwards)" xr:uid="{00000000-0004-0000-0100-000000000000}"/>
  </hyperlinks>
  <printOptions horizontalCentered="1"/>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Serbia</vt:lpstr>
      <vt:lpstr>North Macedonia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Goran Milenkovic</dc:creator>
  <cp:lastModifiedBy>Sirma Ilijoska Trifunovska Zanaetciska komora Skopje</cp:lastModifiedBy>
  <cp:lastPrinted>2025-01-25T07:56:52Z</cp:lastPrinted>
  <dcterms:created xsi:type="dcterms:W3CDTF">2025-01-22T07:11:33Z</dcterms:created>
  <dcterms:modified xsi:type="dcterms:W3CDTF">2025-05-12T10:30:00Z</dcterms:modified>
</cp:coreProperties>
</file>